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>
    <definedName name="_xlnm.Print_Area" localSheetId="1">'data'!$A$1:$Y$82</definedName>
    <definedName name="_xlnm.Print_Titles" localSheetId="1">'data'!$3:$9</definedName>
  </definedNames>
  <calcPr fullCalcOnLoad="1"/>
</workbook>
</file>

<file path=xl/sharedStrings.xml><?xml version="1.0" encoding="utf-8"?>
<sst xmlns="http://schemas.openxmlformats.org/spreadsheetml/2006/main" count="153" uniqueCount="139">
  <si>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</si>
  <si>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</si>
  <si>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</si>
  <si>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</si>
  <si>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</si>
  <si>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</si>
  <si>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</si>
  <si>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</si>
  <si>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</si>
  <si>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</si>
  <si>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</si>
  <si>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</si>
  <si>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</si>
  <si>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</si>
  <si>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</si>
  <si>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</si>
  <si>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</si>
  <si>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</si>
  <si>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</si>
  <si>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</si>
  <si>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</si>
  <si>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</si>
  <si>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</si>
  <si>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</si>
  <si>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</si>
  <si>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</si>
  <si>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</si>
  <si>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</si>
  <si>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</si>
  <si>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vss-fin@del.bg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</si>
  <si>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</si>
  <si>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</si>
  <si>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</si>
  <si>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</si>
  <si>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</si>
  <si>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</si>
  <si>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</si>
  <si>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</si>
  <si>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</si>
  <si>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</si>
  <si>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</si>
  <si>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</si>
  <si>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</si>
  <si>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</si>
  <si>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</si>
  <si>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</si>
  <si>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</si>
  <si>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</si>
  <si>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</si>
  <si>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</si>
  <si>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</si>
  <si>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</si>
  <si>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</si>
  <si>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</si>
  <si>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</si>
  <si>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</si>
  <si>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</si>
  <si>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</si>
  <si>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</si>
  <si>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</si>
  <si>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</si>
  <si>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</si>
  <si>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</si>
  <si>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</si>
  <si>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</si>
  <si>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</si>
  <si>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</si>
  <si>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т.ч.жалбата/искът/ :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</si>
  <si>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</si>
  <si>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</si>
  <si>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</si>
  <si>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</si>
  <si>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</si>
  <si>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</si>
  <si>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уважени изцяло</t>
  </si>
  <si>
    <t>уважени частично</t>
  </si>
  <si>
    <t>отхвърлена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</si>
  <si>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</si>
  <si>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</si>
  <si>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</si>
  <si>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</si>
  <si>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</si>
  <si>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</si>
  <si>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</si>
  <si>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</si>
  <si>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</si>
  <si>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</si>
  <si>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</si>
  <si>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</si>
  <si>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</si>
  <si>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>ЗМИ,ЗИНП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</si>
  <si>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</si>
  <si>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</si>
  <si>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</si>
  <si>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</si>
  <si>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</si>
  <si>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</si>
  <si>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</si>
  <si>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</si>
  <si>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</si>
  <si>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</si>
  <si>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</si>
  <si>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</si>
  <si>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</si>
  <si>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</si>
  <si>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</si>
  <si>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</si>
  <si>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 xml:space="preserve">Брой съдии  по щат 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</si>
  <si>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</si>
  <si>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</si>
  <si>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</si>
  <si>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</si>
  <si>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</si>
  <si>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</si>
  <si>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</si>
  <si>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</si>
  <si>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</si>
  <si>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</si>
  <si>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</si>
  <si>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</si>
  <si>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</si>
  <si>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</si>
  <si>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</si>
  <si>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В ред А "Общо по АПК" автоматично се сумират  делата от редове  от Б до П включително.</t>
  </si>
  <si>
    <t>В ред Т "Общо дела" се сумират  автоматично  делата от редове А и Р.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</si>
  <si>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</si>
  <si>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</si>
  <si>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1.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</si>
  <si>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1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</si>
  <si>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Разград</t>
  </si>
  <si>
    <t>месеца  на  2008 г.</t>
  </si>
  <si>
    <t xml:space="preserve">                                           / Ива Ковалакова-Стоева /</t>
  </si>
  <si>
    <t xml:space="preserve">                                  / Павлинка Стоянова /</t>
  </si>
  <si>
    <t>E-mail: Razgrad_ac@abv.bg</t>
  </si>
  <si>
    <t>телефон за връзка: 084 / 66 24 95</t>
  </si>
  <si>
    <t xml:space="preserve">            / Кр. Димитрова /</t>
  </si>
  <si>
    <t xml:space="preserve">Изготвил:  / п /                               </t>
  </si>
  <si>
    <t>Съдебен администратор: / п /</t>
  </si>
  <si>
    <t>Административен ръководител: / п /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</si>
</sst>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2" fillId="34" borderId="0" xfId="53" applyFill="1" applyBorder="1" applyAlignment="1" applyProtection="1">
      <alignment/>
      <protection/>
    </xf>
    <xf numFmtId="0" fontId="8" fillId="34" borderId="12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164" fontId="8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14" fillId="34" borderId="19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6" fillId="34" borderId="0" xfId="53" applyFont="1" applyFill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19" fillId="34" borderId="0" xfId="0" applyFont="1" applyFill="1" applyBorder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3" fillId="35" borderId="0" xfId="0" applyFont="1" applyFill="1" applyAlignment="1" applyProtection="1">
      <alignment horizontal="left" vertical="center"/>
      <protection locked="0"/>
    </xf>
    <xf numFmtId="0" fontId="20" fillId="36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/>
    </xf>
    <xf numFmtId="0" fontId="15" fillId="33" borderId="33" xfId="0" applyFont="1" applyFill="1" applyBorder="1" applyAlignment="1" applyProtection="1">
      <alignment horizontal="center" vertical="center" wrapText="1"/>
      <protection/>
    </xf>
    <xf numFmtId="0" fontId="15" fillId="33" borderId="29" xfId="0" applyFont="1" applyFill="1" applyBorder="1" applyAlignment="1" applyProtection="1">
      <alignment horizontal="center" vertical="center" wrapText="1"/>
      <protection/>
    </xf>
    <xf numFmtId="0" fontId="15" fillId="33" borderId="31" xfId="0" applyFont="1" applyFill="1" applyBorder="1" applyAlignment="1" applyProtection="1">
      <alignment horizontal="center" vertical="center" wrapText="1"/>
      <protection/>
    </xf>
    <xf numFmtId="0" fontId="15" fillId="33" borderId="30" xfId="0" applyFont="1" applyFill="1" applyBorder="1" applyAlignment="1" applyProtection="1">
      <alignment horizontal="center" vertical="center" wrapText="1"/>
      <protection/>
    </xf>
    <xf numFmtId="0" fontId="15" fillId="33" borderId="34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35" xfId="0" applyFont="1" applyFill="1" applyBorder="1" applyAlignment="1" applyProtection="1">
      <alignment horizontal="center" vertical="center" wrapText="1"/>
      <protection/>
    </xf>
    <xf numFmtId="0" fontId="15" fillId="33" borderId="26" xfId="0" applyFont="1" applyFill="1" applyBorder="1" applyAlignment="1" applyProtection="1">
      <alignment horizontal="center" vertical="center" wrapText="1"/>
      <protection/>
    </xf>
    <xf numFmtId="0" fontId="15" fillId="33" borderId="36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 locked="0"/>
    </xf>
    <xf numFmtId="0" fontId="4" fillId="34" borderId="26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 locked="0"/>
    </xf>
    <xf numFmtId="0" fontId="4" fillId="34" borderId="26" xfId="0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4" fillId="34" borderId="39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4" fillId="34" borderId="41" xfId="0" applyFont="1" applyFill="1" applyBorder="1" applyAlignment="1" applyProtection="1">
      <alignment horizontal="center" vertical="center" wrapText="1"/>
      <protection locked="0"/>
    </xf>
    <xf numFmtId="0" fontId="4" fillId="34" borderId="42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/>
      <protection locked="0"/>
    </xf>
    <xf numFmtId="0" fontId="4" fillId="34" borderId="42" xfId="0" applyFont="1" applyFill="1" applyBorder="1" applyAlignment="1" applyProtection="1">
      <alignment horizontal="center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2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2" fontId="4" fillId="0" borderId="39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  <protection locked="0"/>
    </xf>
    <xf numFmtId="2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 applyProtection="1">
      <alignment horizontal="center"/>
      <protection locked="0"/>
    </xf>
    <xf numFmtId="0" fontId="4" fillId="34" borderId="41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47" xfId="0" applyFont="1" applyFill="1" applyBorder="1" applyAlignment="1" applyProtection="1">
      <alignment horizontal="center" vertical="center" wrapText="1"/>
      <protection locked="0"/>
    </xf>
    <xf numFmtId="0" fontId="21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13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5" fillId="0" borderId="48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17" fillId="34" borderId="50" xfId="0" applyFont="1" applyFill="1" applyBorder="1" applyAlignment="1">
      <alignment horizontal="center" vertical="center" wrapText="1"/>
    </xf>
    <xf numFmtId="0" fontId="15" fillId="34" borderId="51" xfId="0" applyFont="1" applyFill="1" applyBorder="1" applyAlignment="1">
      <alignment horizontal="center" vertical="center" wrapText="1"/>
    </xf>
    <xf numFmtId="0" fontId="15" fillId="33" borderId="52" xfId="0" applyFont="1" applyFill="1" applyBorder="1" applyAlignment="1" applyProtection="1">
      <alignment horizontal="center" vertical="center" wrapText="1"/>
      <protection/>
    </xf>
    <xf numFmtId="0" fontId="15" fillId="33" borderId="53" xfId="0" applyFont="1" applyFill="1" applyBorder="1" applyAlignment="1" applyProtection="1">
      <alignment horizontal="center" vertical="center" wrapText="1"/>
      <protection/>
    </xf>
    <xf numFmtId="0" fontId="15" fillId="33" borderId="27" xfId="0" applyFont="1" applyFill="1" applyBorder="1" applyAlignment="1" applyProtection="1">
      <alignment horizontal="center" vertical="center" wrapText="1"/>
      <protection/>
    </xf>
    <xf numFmtId="0" fontId="15" fillId="33" borderId="44" xfId="0" applyFont="1" applyFill="1" applyBorder="1" applyAlignment="1" applyProtection="1">
      <alignment horizontal="center" vertical="center" wrapText="1"/>
      <protection/>
    </xf>
    <xf numFmtId="0" fontId="4" fillId="33" borderId="53" xfId="0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36" xfId="0" applyFont="1" applyFill="1" applyBorder="1" applyAlignment="1" applyProtection="1">
      <alignment horizontal="center" vertical="center" wrapText="1"/>
      <protection/>
    </xf>
    <xf numFmtId="0" fontId="4" fillId="33" borderId="34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 applyProtection="1">
      <alignment horizontal="center" vertical="center" wrapText="1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33" borderId="55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 applyProtection="1">
      <alignment horizontal="center" vertical="center" wrapText="1"/>
      <protection locked="0"/>
    </xf>
    <xf numFmtId="0" fontId="4" fillId="34" borderId="43" xfId="0" applyFont="1" applyFill="1" applyBorder="1" applyAlignment="1" applyProtection="1">
      <alignment horizontal="center" vertical="center" wrapText="1"/>
      <protection locked="0"/>
    </xf>
    <xf numFmtId="0" fontId="15" fillId="33" borderId="56" xfId="0" applyFont="1" applyFill="1" applyBorder="1" applyAlignment="1" applyProtection="1">
      <alignment horizontal="center" vertical="center" wrapText="1"/>
      <protection/>
    </xf>
    <xf numFmtId="0" fontId="15" fillId="33" borderId="57" xfId="0" applyFont="1" applyFill="1" applyBorder="1" applyAlignment="1" applyProtection="1">
      <alignment horizontal="center" vertical="center" wrapText="1"/>
      <protection/>
    </xf>
    <xf numFmtId="0" fontId="15" fillId="33" borderId="58" xfId="0" applyFont="1" applyFill="1" applyBorder="1" applyAlignment="1" applyProtection="1">
      <alignment horizontal="center" vertical="center" wrapText="1"/>
      <protection/>
    </xf>
    <xf numFmtId="1" fontId="4" fillId="0" borderId="47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29" xfId="0" applyNumberFormat="1" applyFont="1" applyFill="1" applyBorder="1" applyAlignment="1">
      <alignment horizontal="center"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  <protection/>
    </xf>
    <xf numFmtId="0" fontId="15" fillId="34" borderId="59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2" fontId="4" fillId="0" borderId="6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2" fontId="4" fillId="0" borderId="63" xfId="0" applyNumberFormat="1" applyFont="1" applyFill="1" applyBorder="1" applyAlignment="1">
      <alignment horizontal="center" vertical="center" wrapText="1"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4" fillId="33" borderId="25" xfId="0" applyFont="1" applyFill="1" applyBorder="1" applyAlignment="1" applyProtection="1">
      <alignment horizontal="center" vertical="center" wrapText="1"/>
      <protection locked="0"/>
    </xf>
    <xf numFmtId="0" fontId="4" fillId="33" borderId="28" xfId="0" applyFont="1" applyFill="1" applyBorder="1" applyAlignment="1" applyProtection="1">
      <alignment horizontal="center" vertical="center" wrapText="1"/>
      <protection locked="0"/>
    </xf>
    <xf numFmtId="0" fontId="4" fillId="33" borderId="53" xfId="0" applyFont="1" applyFill="1" applyBorder="1" applyAlignment="1" applyProtection="1">
      <alignment horizontal="center" vertical="center" wrapText="1"/>
      <protection locked="0"/>
    </xf>
    <xf numFmtId="0" fontId="4" fillId="33" borderId="24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 vertical="center" wrapText="1"/>
      <protection locked="0"/>
    </xf>
    <xf numFmtId="0" fontId="4" fillId="33" borderId="56" xfId="0" applyFont="1" applyFill="1" applyBorder="1" applyAlignment="1" applyProtection="1">
      <alignment horizontal="center" vertical="center" wrapText="1"/>
      <protection locked="0"/>
    </xf>
    <xf numFmtId="0" fontId="4" fillId="33" borderId="58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31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 vertical="center" wrapText="1"/>
      <protection locked="0"/>
    </xf>
    <xf numFmtId="0" fontId="4" fillId="33" borderId="52" xfId="0" applyFont="1" applyFill="1" applyBorder="1" applyAlignment="1" applyProtection="1">
      <alignment horizontal="center" vertical="center" wrapText="1"/>
      <protection locked="0"/>
    </xf>
    <xf numFmtId="0" fontId="4" fillId="33" borderId="45" xfId="0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38" xfId="0" applyFont="1" applyFill="1" applyBorder="1" applyAlignment="1" applyProtection="1">
      <alignment horizontal="center"/>
      <protection locked="0"/>
    </xf>
    <xf numFmtId="0" fontId="4" fillId="33" borderId="30" xfId="0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33" borderId="27" xfId="0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 vertical="center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 locked="0"/>
    </xf>
    <xf numFmtId="0" fontId="4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 applyProtection="1">
      <alignment horizontal="center"/>
      <protection locked="0"/>
    </xf>
    <xf numFmtId="0" fontId="4" fillId="33" borderId="52" xfId="0" applyFont="1" applyFill="1" applyBorder="1" applyAlignment="1" applyProtection="1">
      <alignment horizontal="center"/>
      <protection locked="0"/>
    </xf>
    <xf numFmtId="0" fontId="4" fillId="33" borderId="57" xfId="0" applyFont="1" applyFill="1" applyBorder="1" applyAlignment="1" applyProtection="1">
      <alignment horizontal="center"/>
      <protection locked="0"/>
    </xf>
    <xf numFmtId="0" fontId="4" fillId="0" borderId="65" xfId="0" applyFont="1" applyFill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center" vertical="center" wrapText="1"/>
      <protection locked="0"/>
    </xf>
    <xf numFmtId="2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65" xfId="0" applyFont="1" applyFill="1" applyBorder="1" applyAlignment="1" applyProtection="1">
      <alignment horizontal="center" vertical="center" wrapText="1"/>
      <protection locked="0"/>
    </xf>
    <xf numFmtId="0" fontId="4" fillId="33" borderId="66" xfId="0" applyFont="1" applyFill="1" applyBorder="1" applyAlignment="1" applyProtection="1">
      <alignment horizontal="center" vertical="center" wrapText="1"/>
      <protection locked="0"/>
    </xf>
    <xf numFmtId="2" fontId="4" fillId="33" borderId="6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2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vertical="center" wrapText="1"/>
      <protection locked="0"/>
    </xf>
    <xf numFmtId="2" fontId="4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6" fillId="34" borderId="69" xfId="0" applyFont="1" applyFill="1" applyBorder="1" applyAlignment="1">
      <alignment horizontal="center"/>
    </xf>
    <xf numFmtId="0" fontId="6" fillId="34" borderId="70" xfId="0" applyFont="1" applyFill="1" applyBorder="1" applyAlignment="1">
      <alignment horizontal="center"/>
    </xf>
    <xf numFmtId="0" fontId="6" fillId="34" borderId="71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72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0" fillId="34" borderId="68" xfId="0" applyFont="1" applyFill="1" applyBorder="1" applyAlignment="1">
      <alignment horizontal="center" vertical="center" textRotation="90" wrapText="1"/>
    </xf>
    <xf numFmtId="0" fontId="0" fillId="0" borderId="68" xfId="0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textRotation="90" wrapText="1"/>
    </xf>
    <xf numFmtId="0" fontId="4" fillId="34" borderId="66" xfId="0" applyFont="1" applyFill="1" applyBorder="1" applyAlignment="1">
      <alignment horizontal="center" vertical="center" textRotation="90" wrapText="1"/>
    </xf>
    <xf numFmtId="0" fontId="4" fillId="34" borderId="75" xfId="0" applyFont="1" applyFill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4" borderId="76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textRotation="90" wrapText="1"/>
    </xf>
    <xf numFmtId="0" fontId="0" fillId="0" borderId="72" xfId="0" applyFont="1" applyBorder="1" applyAlignment="1">
      <alignment horizontal="center" vertical="center" textRotation="90" wrapText="1"/>
    </xf>
    <xf numFmtId="0" fontId="4" fillId="34" borderId="41" xfId="0" applyFont="1" applyFill="1" applyBorder="1" applyAlignment="1">
      <alignment horizontal="center" vertical="center" textRotation="90" wrapText="1"/>
    </xf>
    <xf numFmtId="0" fontId="0" fillId="0" borderId="78" xfId="0" applyBorder="1" applyAlignment="1">
      <alignment horizontal="center" vertical="center" textRotation="90" wrapText="1"/>
    </xf>
    <xf numFmtId="0" fontId="17" fillId="34" borderId="50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17" fillId="34" borderId="51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 wrapText="1"/>
    </xf>
    <xf numFmtId="0" fontId="18" fillId="34" borderId="50" xfId="0" applyFont="1" applyFill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vertical="center" wrapText="1"/>
    </xf>
    <xf numFmtId="0" fontId="18" fillId="34" borderId="51" xfId="0" applyFont="1" applyFill="1" applyBorder="1" applyAlignment="1">
      <alignment horizontal="center" vertical="center" wrapText="1"/>
    </xf>
    <xf numFmtId="0" fontId="18" fillId="34" borderId="72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34" borderId="73" xfId="0" applyFont="1" applyFill="1" applyBorder="1" applyAlignment="1">
      <alignment horizontal="center" vertical="center" wrapText="1"/>
    </xf>
    <xf numFmtId="0" fontId="18" fillId="34" borderId="54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textRotation="90" wrapText="1"/>
    </xf>
    <xf numFmtId="0" fontId="4" fillId="34" borderId="67" xfId="0" applyFont="1" applyFill="1" applyBorder="1" applyAlignment="1">
      <alignment horizontal="center" vertical="center" textRotation="90" wrapText="1"/>
    </xf>
    <xf numFmtId="0" fontId="18" fillId="0" borderId="79" xfId="0" applyFont="1" applyFill="1" applyBorder="1" applyAlignment="1">
      <alignment horizontal="center" textRotation="90" wrapText="1"/>
    </xf>
    <xf numFmtId="0" fontId="18" fillId="0" borderId="65" xfId="0" applyFont="1" applyFill="1" applyBorder="1" applyAlignment="1">
      <alignment horizont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80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textRotation="90" wrapText="1"/>
    </xf>
    <xf numFmtId="0" fontId="0" fillId="34" borderId="30" xfId="0" applyFont="1" applyFill="1" applyBorder="1" applyAlignment="1">
      <alignment horizontal="center" vertical="center" textRotation="90" wrapText="1"/>
    </xf>
    <xf numFmtId="0" fontId="0" fillId="34" borderId="47" xfId="0" applyFont="1" applyFill="1" applyBorder="1" applyAlignment="1">
      <alignment horizontal="center" vertical="center" textRotation="90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72" xfId="0" applyFont="1" applyFill="1" applyBorder="1" applyAlignment="1">
      <alignment horizontal="center" vertical="center" wrapText="1"/>
    </xf>
    <xf numFmtId="0" fontId="0" fillId="34" borderId="75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59" xfId="0" applyFont="1" applyFill="1" applyBorder="1" applyAlignment="1">
      <alignment horizontal="center" vertical="center" textRotation="90" wrapText="1"/>
    </xf>
    <xf numFmtId="0" fontId="0" fillId="0" borderId="48" xfId="0" applyFont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72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textRotation="90" wrapText="1"/>
    </xf>
    <xf numFmtId="0" fontId="18" fillId="0" borderId="75" xfId="0" applyFont="1" applyFill="1" applyBorder="1" applyAlignment="1">
      <alignment horizontal="center" textRotation="90" wrapText="1"/>
    </xf>
    <xf numFmtId="0" fontId="18" fillId="34" borderId="59" xfId="0" applyFont="1" applyFill="1" applyBorder="1" applyAlignment="1">
      <alignment horizontal="center" vertical="center" textRotation="90" wrapText="1"/>
    </xf>
    <xf numFmtId="0" fontId="18" fillId="34" borderId="48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8" fillId="0" borderId="19" xfId="0" applyFont="1" applyFill="1" applyBorder="1" applyAlignment="1">
      <alignment horizont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72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textRotation="90" wrapText="1"/>
    </xf>
    <xf numFmtId="0" fontId="4" fillId="0" borderId="66" xfId="0" applyFont="1" applyBorder="1" applyAlignment="1">
      <alignment horizontal="center" textRotation="90" wrapText="1"/>
    </xf>
    <xf numFmtId="0" fontId="4" fillId="34" borderId="0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wrapText="1"/>
    </xf>
    <xf numFmtId="0" fontId="5" fillId="34" borderId="7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0" fillId="0" borderId="81" xfId="0" applyFont="1" applyFill="1" applyBorder="1" applyAlignment="1" applyProtection="1">
      <alignment horizontal="center" vertical="center" wrapText="1"/>
      <protection/>
    </xf>
    <xf numFmtId="0" fontId="0" fillId="34" borderId="48" xfId="0" applyFont="1" applyFill="1" applyBorder="1" applyAlignment="1">
      <alignment horizontal="center" vertical="center" textRotation="90" wrapText="1"/>
    </xf>
    <xf numFmtId="0" fontId="0" fillId="34" borderId="73" xfId="0" applyFont="1" applyFill="1" applyBorder="1" applyAlignment="1">
      <alignment horizontal="center" vertical="center" textRotation="90" wrapText="1"/>
    </xf>
    <xf numFmtId="0" fontId="0" fillId="0" borderId="66" xfId="0" applyBorder="1" applyAlignment="1">
      <alignment horizontal="center" textRotation="90" wrapText="1"/>
    </xf>
    <xf numFmtId="0" fontId="0" fillId="34" borderId="74" xfId="0" applyFont="1" applyFill="1" applyBorder="1" applyAlignment="1">
      <alignment horizontal="center" vertical="center" wrapText="1"/>
    </xf>
    <xf numFmtId="0" fontId="0" fillId="34" borderId="81" xfId="0" applyFont="1" applyFill="1" applyBorder="1" applyAlignment="1">
      <alignment horizontal="center" vertical="center" wrapText="1"/>
    </xf>
    <xf numFmtId="0" fontId="0" fillId="34" borderId="77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I18" sqref="I18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95" t="s">
        <v>17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6.5" thickTop="1">
      <c r="A2" s="5"/>
      <c r="B2" s="6"/>
      <c r="C2" s="6" t="s">
        <v>34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51</v>
      </c>
      <c r="D4" s="6"/>
      <c r="E4" s="6"/>
      <c r="F4" s="6"/>
      <c r="G4" s="6"/>
      <c r="H4" s="6"/>
      <c r="I4" s="198"/>
      <c r="J4" s="198"/>
      <c r="K4" s="7"/>
    </row>
    <row r="5" spans="1:11" ht="15.75">
      <c r="A5" s="5"/>
      <c r="B5" s="6"/>
      <c r="C5" s="9" t="s">
        <v>52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1" t="s">
        <v>29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35</v>
      </c>
      <c r="D7" s="36"/>
      <c r="E7" s="8"/>
      <c r="F7" s="8"/>
      <c r="G7" s="46"/>
      <c r="H7" s="46"/>
      <c r="I7" s="6"/>
      <c r="J7" s="6"/>
      <c r="K7" s="7"/>
    </row>
    <row r="8" spans="1:13" ht="15.75">
      <c r="A8" s="12" t="s">
        <v>18</v>
      </c>
      <c r="B8" s="13" t="s">
        <v>19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4">
        <v>1</v>
      </c>
      <c r="C9" s="15" t="s">
        <v>30</v>
      </c>
      <c r="D9" s="6"/>
      <c r="E9" s="6"/>
      <c r="F9" s="6"/>
      <c r="G9" s="6"/>
      <c r="H9" s="6"/>
      <c r="I9" s="6"/>
      <c r="J9" s="30"/>
      <c r="K9" s="7"/>
    </row>
    <row r="10" spans="1:11" ht="15.75">
      <c r="A10" s="5"/>
      <c r="B10" s="14" t="s">
        <v>45</v>
      </c>
      <c r="C10" s="15" t="s">
        <v>127</v>
      </c>
      <c r="D10" s="6"/>
      <c r="E10" s="6"/>
      <c r="F10" s="6"/>
      <c r="G10" s="6"/>
      <c r="H10" s="6"/>
      <c r="I10" s="6"/>
      <c r="J10" s="30"/>
      <c r="K10" s="7"/>
    </row>
    <row r="11" spans="1:11" ht="15.75">
      <c r="A11" s="5"/>
      <c r="B11" s="14"/>
      <c r="C11" s="15" t="s">
        <v>54</v>
      </c>
      <c r="D11" s="6"/>
      <c r="E11" s="6"/>
      <c r="F11" s="6"/>
      <c r="G11" s="6"/>
      <c r="H11" s="6"/>
      <c r="I11" s="6"/>
      <c r="J11" s="30"/>
      <c r="K11" s="7"/>
    </row>
    <row r="12" spans="1:11" ht="15.75">
      <c r="A12" s="5"/>
      <c r="B12" s="14" t="s">
        <v>46</v>
      </c>
      <c r="C12" s="100" t="s">
        <v>128</v>
      </c>
      <c r="D12" s="101"/>
      <c r="E12" s="101"/>
      <c r="F12" s="101"/>
      <c r="G12" s="101"/>
      <c r="H12" s="101"/>
      <c r="I12" s="101"/>
      <c r="J12" s="102"/>
      <c r="K12" s="103"/>
    </row>
    <row r="13" spans="1:11" ht="15.75">
      <c r="A13" s="5"/>
      <c r="B13" s="14"/>
      <c r="C13" s="104" t="s">
        <v>48</v>
      </c>
      <c r="D13" s="104"/>
      <c r="E13" s="104"/>
      <c r="F13" s="104"/>
      <c r="G13" s="104"/>
      <c r="H13" s="104"/>
      <c r="I13" s="104"/>
      <c r="J13" s="104"/>
      <c r="K13" s="103"/>
    </row>
    <row r="14" spans="1:11" ht="15.75">
      <c r="A14" s="5"/>
      <c r="B14" s="14">
        <v>4</v>
      </c>
      <c r="C14" s="15" t="s">
        <v>49</v>
      </c>
      <c r="D14" s="15"/>
      <c r="E14" s="15"/>
      <c r="F14" s="15"/>
      <c r="G14" s="15"/>
      <c r="H14" s="15"/>
      <c r="I14" s="15"/>
      <c r="J14" s="6"/>
      <c r="K14" s="7"/>
    </row>
    <row r="15" spans="1:11" ht="15.75">
      <c r="A15" s="5"/>
      <c r="B15" s="14"/>
      <c r="C15" s="15" t="s">
        <v>50</v>
      </c>
      <c r="D15" s="15"/>
      <c r="E15" s="15"/>
      <c r="F15" s="15"/>
      <c r="G15" s="15"/>
      <c r="H15" s="15"/>
      <c r="I15" s="15"/>
      <c r="J15" s="6"/>
      <c r="K15" s="7"/>
    </row>
    <row r="16" spans="1:11" ht="15.75">
      <c r="A16" s="5"/>
      <c r="B16" s="14">
        <v>5</v>
      </c>
      <c r="C16" s="30" t="s">
        <v>47</v>
      </c>
      <c r="D16" s="30"/>
      <c r="E16" s="30"/>
      <c r="F16" s="30"/>
      <c r="G16" s="30"/>
      <c r="H16" s="30"/>
      <c r="I16" s="30"/>
      <c r="J16" s="6"/>
      <c r="K16" s="7"/>
    </row>
    <row r="17" spans="1:11" ht="15.75">
      <c r="A17" s="5"/>
      <c r="B17" s="14">
        <v>6</v>
      </c>
      <c r="C17" s="15" t="s">
        <v>33</v>
      </c>
      <c r="D17" s="15"/>
      <c r="E17" s="15"/>
      <c r="F17" s="15"/>
      <c r="G17" s="15"/>
      <c r="H17" s="15"/>
      <c r="I17" s="15"/>
      <c r="J17" s="6"/>
      <c r="K17" s="7"/>
    </row>
    <row r="18" spans="1:11" ht="15.75">
      <c r="A18" s="5"/>
      <c r="B18" s="14">
        <v>7</v>
      </c>
      <c r="C18" s="15" t="s">
        <v>20</v>
      </c>
      <c r="D18" s="15"/>
      <c r="E18" s="15"/>
      <c r="F18" s="15"/>
      <c r="G18" s="15"/>
      <c r="H18" s="15"/>
      <c r="I18" s="15"/>
      <c r="J18" s="6"/>
      <c r="K18" s="7"/>
    </row>
    <row r="19" spans="1:11" ht="15.75">
      <c r="A19" s="5"/>
      <c r="B19" s="14">
        <v>8</v>
      </c>
      <c r="C19" s="15" t="s">
        <v>21</v>
      </c>
      <c r="D19" s="15"/>
      <c r="E19" s="15"/>
      <c r="F19" s="15"/>
      <c r="G19" s="15"/>
      <c r="H19" s="15"/>
      <c r="I19" s="15"/>
      <c r="J19" s="6"/>
      <c r="K19" s="7"/>
    </row>
    <row r="20" spans="1:11" ht="15.75">
      <c r="A20" s="5"/>
      <c r="B20" s="14"/>
      <c r="C20" s="15" t="s">
        <v>22</v>
      </c>
      <c r="D20" s="15"/>
      <c r="E20" s="15"/>
      <c r="F20" s="15"/>
      <c r="G20" s="15"/>
      <c r="H20" s="15"/>
      <c r="I20" s="15"/>
      <c r="J20" s="6"/>
      <c r="K20" s="7"/>
    </row>
    <row r="21" spans="1:11" ht="15.75">
      <c r="A21" s="5"/>
      <c r="B21" s="14">
        <v>9</v>
      </c>
      <c r="C21" s="15" t="s">
        <v>23</v>
      </c>
      <c r="D21" s="16"/>
      <c r="E21" s="16"/>
      <c r="F21" s="16"/>
      <c r="G21" s="16"/>
      <c r="H21" s="16"/>
      <c r="I21" s="16"/>
      <c r="J21" s="16"/>
      <c r="K21" s="17"/>
    </row>
    <row r="22" spans="1:11" ht="15.75">
      <c r="A22" s="5"/>
      <c r="B22" s="14">
        <v>10</v>
      </c>
      <c r="C22" s="18" t="s">
        <v>126</v>
      </c>
      <c r="D22" s="18"/>
      <c r="E22" s="18"/>
      <c r="F22" s="18"/>
      <c r="G22" s="18"/>
      <c r="H22" s="18"/>
      <c r="I22" s="18"/>
      <c r="J22" s="18"/>
      <c r="K22" s="19"/>
    </row>
    <row r="23" spans="1:11" ht="15.75">
      <c r="A23" s="5"/>
      <c r="B23" s="14"/>
      <c r="C23" s="18" t="s">
        <v>53</v>
      </c>
      <c r="D23" s="18"/>
      <c r="E23" s="18"/>
      <c r="F23" s="18"/>
      <c r="G23" s="18"/>
      <c r="H23" s="18"/>
      <c r="I23" s="18"/>
      <c r="J23" s="18"/>
      <c r="K23" s="19"/>
    </row>
    <row r="24" spans="1:11" ht="15.75">
      <c r="A24" s="5"/>
      <c r="B24" s="14">
        <v>11</v>
      </c>
      <c r="C24" s="18" t="s">
        <v>24</v>
      </c>
      <c r="D24" s="18"/>
      <c r="E24" s="18"/>
      <c r="F24" s="18"/>
      <c r="G24" s="18"/>
      <c r="H24" s="18"/>
      <c r="I24" s="18"/>
      <c r="J24" s="18"/>
      <c r="K24" s="19"/>
    </row>
    <row r="25" spans="1:11" ht="15.75">
      <c r="A25" s="5"/>
      <c r="B25" s="14">
        <v>12</v>
      </c>
      <c r="C25" s="18" t="s">
        <v>25</v>
      </c>
      <c r="D25" s="18"/>
      <c r="E25" s="18"/>
      <c r="F25" s="18"/>
      <c r="G25" s="18"/>
      <c r="H25" s="18"/>
      <c r="I25" s="18"/>
      <c r="J25" s="18"/>
      <c r="K25" s="19"/>
    </row>
    <row r="26" spans="1:11" ht="15.75">
      <c r="A26" s="5"/>
      <c r="B26" s="14"/>
      <c r="C26" s="18" t="s">
        <v>26</v>
      </c>
      <c r="D26" s="18"/>
      <c r="E26" s="18"/>
      <c r="F26" s="18"/>
      <c r="G26" s="18"/>
      <c r="H26" s="18"/>
      <c r="I26" s="18"/>
      <c r="J26" s="18"/>
      <c r="K26" s="19"/>
    </row>
    <row r="27" spans="1:11" ht="15.75">
      <c r="A27" s="5"/>
      <c r="B27" s="14">
        <v>13</v>
      </c>
      <c r="C27" s="18" t="s">
        <v>31</v>
      </c>
      <c r="D27" s="18"/>
      <c r="E27" s="18"/>
      <c r="F27" s="18"/>
      <c r="G27" s="18"/>
      <c r="H27" s="18"/>
      <c r="I27" s="18"/>
      <c r="J27" s="18"/>
      <c r="K27" s="19"/>
    </row>
    <row r="28" spans="1:11" ht="15.75">
      <c r="A28" s="5"/>
      <c r="B28" s="14"/>
      <c r="C28" s="18" t="s">
        <v>32</v>
      </c>
      <c r="D28" s="18"/>
      <c r="E28" s="18"/>
      <c r="F28" s="18"/>
      <c r="G28" s="18"/>
      <c r="H28" s="18"/>
      <c r="I28" s="18"/>
      <c r="J28" s="18"/>
      <c r="K28" s="19"/>
    </row>
    <row r="29" spans="1:11" ht="15.75">
      <c r="A29" s="5"/>
      <c r="B29" s="14">
        <v>14</v>
      </c>
      <c r="C29" s="31" t="s">
        <v>123</v>
      </c>
      <c r="D29" s="31"/>
      <c r="E29" s="31"/>
      <c r="F29" s="31"/>
      <c r="G29" s="31"/>
      <c r="H29" s="31"/>
      <c r="I29" s="18"/>
      <c r="J29" s="18"/>
      <c r="K29" s="19"/>
    </row>
    <row r="30" spans="1:11" ht="15.75">
      <c r="A30" s="5"/>
      <c r="B30" s="14">
        <v>16</v>
      </c>
      <c r="C30" s="31" t="s">
        <v>124</v>
      </c>
      <c r="D30" s="31"/>
      <c r="E30" s="31"/>
      <c r="F30" s="31"/>
      <c r="G30" s="31"/>
      <c r="H30" s="31"/>
      <c r="I30" s="31"/>
      <c r="J30" s="18"/>
      <c r="K30" s="19"/>
    </row>
    <row r="31" spans="1:11" ht="15.75">
      <c r="A31" s="5"/>
      <c r="B31" s="14"/>
      <c r="C31" s="31"/>
      <c r="D31" s="31"/>
      <c r="E31" s="31"/>
      <c r="F31" s="31"/>
      <c r="G31" s="31"/>
      <c r="H31" s="31"/>
      <c r="I31" s="31"/>
      <c r="J31" s="18"/>
      <c r="K31" s="19"/>
    </row>
    <row r="32" spans="1:11" ht="16.5" thickBot="1">
      <c r="A32" s="5"/>
      <c r="B32" s="14"/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15.75">
      <c r="A33" s="5"/>
      <c r="B33" s="14"/>
      <c r="C33" s="20" t="s">
        <v>27</v>
      </c>
      <c r="D33" s="21"/>
      <c r="E33" s="21"/>
      <c r="F33" s="21"/>
      <c r="G33" s="21"/>
      <c r="H33" s="21"/>
      <c r="I33" s="21"/>
      <c r="J33" s="22"/>
      <c r="K33" s="19"/>
    </row>
    <row r="34" spans="1:11" ht="16.5" thickBot="1">
      <c r="A34" s="5"/>
      <c r="B34" s="14"/>
      <c r="C34" s="23" t="s">
        <v>28</v>
      </c>
      <c r="D34" s="24"/>
      <c r="E34" s="24"/>
      <c r="F34" s="24"/>
      <c r="G34" s="24"/>
      <c r="H34" s="24"/>
      <c r="I34" s="24"/>
      <c r="J34" s="25"/>
      <c r="K34" s="19"/>
    </row>
    <row r="35" spans="1:11" ht="16.5" thickBot="1">
      <c r="A35" s="26"/>
      <c r="B35" s="27"/>
      <c r="C35" s="28"/>
      <c r="D35" s="27"/>
      <c r="E35" s="27"/>
      <c r="F35" s="27"/>
      <c r="G35" s="27"/>
      <c r="H35" s="27"/>
      <c r="I35" s="27"/>
      <c r="J35" s="27"/>
      <c r="K35" s="29"/>
    </row>
    <row r="36" ht="13.5" thickTop="1"/>
  </sheetData>
  <sheetProtection/>
  <mergeCells count="2">
    <mergeCell ref="A1:K1"/>
    <mergeCell ref="I4:J4"/>
  </mergeCells>
  <hyperlinks>
    <hyperlink ref="D6" r:id="rId1" display="vss-fin@del.bg"/>
  </hyperlinks>
  <printOptions horizontalCentered="1" verticalCentered="1"/>
  <pageMargins left="0.5511811023622047" right="0.35433070866141736" top="0.1968503937007874" bottom="0.1968503937007874" header="0.31496062992125984" footer="0.11811023622047245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73" sqref="S73"/>
    </sheetView>
  </sheetViews>
  <sheetFormatPr defaultColWidth="9.140625" defaultRowHeight="12.75"/>
  <cols>
    <col min="1" max="1" width="21.00390625" style="0" customWidth="1"/>
    <col min="2" max="2" width="2.57421875" style="0" customWidth="1"/>
    <col min="3" max="3" width="5.00390625" style="0" customWidth="1"/>
    <col min="4" max="5" width="7.57421875" style="0" customWidth="1"/>
    <col min="6" max="6" width="7.00390625" style="0" customWidth="1"/>
    <col min="7" max="8" width="8.7109375" style="0" customWidth="1"/>
    <col min="9" max="9" width="6.57421875" style="0" customWidth="1"/>
    <col min="10" max="10" width="6.28125" style="0" customWidth="1"/>
    <col min="11" max="11" width="6.7109375" style="0" customWidth="1"/>
    <col min="12" max="12" width="9.57421875" style="0" customWidth="1"/>
    <col min="13" max="13" width="8.7109375" style="0" customWidth="1"/>
    <col min="14" max="14" width="8.421875" style="0" customWidth="1"/>
    <col min="15" max="17" width="5.7109375" style="0" customWidth="1"/>
    <col min="18" max="18" width="8.8515625" style="0" customWidth="1"/>
    <col min="19" max="19" width="4.7109375" style="0" customWidth="1"/>
    <col min="20" max="21" width="4.28125" style="0" customWidth="1"/>
    <col min="22" max="22" width="7.00390625" style="0" customWidth="1"/>
    <col min="23" max="23" width="4.57421875" style="0" customWidth="1"/>
    <col min="24" max="25" width="4.8515625" style="0" customWidth="1"/>
  </cols>
  <sheetData>
    <row r="1" spans="1:24" ht="18.75" customHeight="1">
      <c r="A1" s="230" t="s">
        <v>55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49" t="s">
        <v>129</v>
      </c>
      <c r="M1" s="1" t="s">
        <v>42</v>
      </c>
      <c r="N1" s="50">
        <v>12</v>
      </c>
      <c r="O1" s="51"/>
      <c r="P1" s="214" t="s">
        <v>130</v>
      </c>
      <c r="Q1" s="214"/>
      <c r="R1" s="214"/>
      <c r="S1" s="214"/>
      <c r="T1" s="214"/>
      <c r="U1" s="37"/>
      <c r="V1" s="32"/>
      <c r="W1" s="32"/>
      <c r="X1" s="32"/>
    </row>
    <row r="2" spans="1:22" ht="12.75" customHeight="1" thickBot="1">
      <c r="A2" s="34"/>
      <c r="B2" s="34"/>
      <c r="C2" s="34"/>
      <c r="D2" s="215"/>
      <c r="E2" s="215"/>
      <c r="F2" s="215"/>
      <c r="G2" s="215"/>
      <c r="H2" s="215"/>
      <c r="I2" s="215"/>
      <c r="J2" s="215"/>
      <c r="K2" s="215"/>
      <c r="L2" s="215"/>
      <c r="M2" s="34"/>
      <c r="N2" s="34"/>
      <c r="O2" s="34"/>
      <c r="P2" s="34"/>
      <c r="Q2" s="34"/>
      <c r="R2" s="1"/>
      <c r="S2" s="1"/>
      <c r="T2" s="1"/>
      <c r="U2" s="1"/>
      <c r="V2" s="1"/>
    </row>
    <row r="3" spans="1:25" ht="12.75" customHeight="1" thickBot="1">
      <c r="A3" s="270" t="s">
        <v>118</v>
      </c>
      <c r="B3" s="271"/>
      <c r="C3" s="276" t="s">
        <v>122</v>
      </c>
      <c r="D3" s="276" t="s">
        <v>56</v>
      </c>
      <c r="E3" s="231" t="s">
        <v>57</v>
      </c>
      <c r="F3" s="278" t="s">
        <v>119</v>
      </c>
      <c r="G3" s="267" t="s">
        <v>38</v>
      </c>
      <c r="H3" s="216" t="s">
        <v>0</v>
      </c>
      <c r="I3" s="217"/>
      <c r="J3" s="217"/>
      <c r="K3" s="217"/>
      <c r="L3" s="217"/>
      <c r="M3" s="217"/>
      <c r="N3" s="218" t="s">
        <v>58</v>
      </c>
      <c r="O3" s="220" t="s">
        <v>59</v>
      </c>
      <c r="P3" s="221"/>
      <c r="Q3" s="221"/>
      <c r="R3" s="218" t="s">
        <v>60</v>
      </c>
      <c r="S3" s="220" t="s">
        <v>61</v>
      </c>
      <c r="T3" s="224"/>
      <c r="U3" s="225"/>
      <c r="V3" s="282" t="s">
        <v>62</v>
      </c>
      <c r="W3" s="284" t="s">
        <v>63</v>
      </c>
      <c r="X3" s="285"/>
      <c r="Y3" s="286"/>
    </row>
    <row r="4" spans="1:25" ht="12.75" customHeight="1" thickBot="1">
      <c r="A4" s="272"/>
      <c r="B4" s="273"/>
      <c r="C4" s="305"/>
      <c r="D4" s="277"/>
      <c r="E4" s="232"/>
      <c r="F4" s="279"/>
      <c r="G4" s="268"/>
      <c r="H4" s="308" t="s">
        <v>64</v>
      </c>
      <c r="I4" s="308"/>
      <c r="J4" s="308"/>
      <c r="K4" s="309"/>
      <c r="L4" s="310" t="s">
        <v>65</v>
      </c>
      <c r="M4" s="310"/>
      <c r="N4" s="219"/>
      <c r="O4" s="222"/>
      <c r="P4" s="222"/>
      <c r="Q4" s="222"/>
      <c r="R4" s="223"/>
      <c r="S4" s="226"/>
      <c r="T4" s="226"/>
      <c r="U4" s="227"/>
      <c r="V4" s="283"/>
      <c r="W4" s="287"/>
      <c r="X4" s="288"/>
      <c r="Y4" s="289"/>
    </row>
    <row r="5" spans="1:25" ht="12.75" customHeight="1" thickBot="1">
      <c r="A5" s="272"/>
      <c r="B5" s="273"/>
      <c r="C5" s="305"/>
      <c r="D5" s="277"/>
      <c r="E5" s="232"/>
      <c r="F5" s="279"/>
      <c r="G5" s="268"/>
      <c r="H5" s="299" t="s">
        <v>66</v>
      </c>
      <c r="I5" s="264" t="s">
        <v>67</v>
      </c>
      <c r="J5" s="265"/>
      <c r="K5" s="266"/>
      <c r="L5" s="299" t="s">
        <v>68</v>
      </c>
      <c r="M5" s="48" t="s">
        <v>37</v>
      </c>
      <c r="N5" s="219"/>
      <c r="O5" s="233" t="s">
        <v>69</v>
      </c>
      <c r="P5" s="211" t="s">
        <v>70</v>
      </c>
      <c r="Q5" s="260" t="s">
        <v>71</v>
      </c>
      <c r="R5" s="223"/>
      <c r="S5" s="228"/>
      <c r="T5" s="228"/>
      <c r="U5" s="229"/>
      <c r="V5" s="283"/>
      <c r="W5" s="311" t="s">
        <v>36</v>
      </c>
      <c r="X5" s="262" t="s">
        <v>72</v>
      </c>
      <c r="Y5" s="280" t="s">
        <v>73</v>
      </c>
    </row>
    <row r="6" spans="1:25" ht="12.75" customHeight="1">
      <c r="A6" s="272"/>
      <c r="B6" s="273"/>
      <c r="C6" s="305"/>
      <c r="D6" s="277"/>
      <c r="E6" s="232"/>
      <c r="F6" s="279"/>
      <c r="G6" s="268"/>
      <c r="H6" s="300"/>
      <c r="I6" s="211" t="s">
        <v>74</v>
      </c>
      <c r="J6" s="211" t="s">
        <v>75</v>
      </c>
      <c r="K6" s="213" t="s">
        <v>76</v>
      </c>
      <c r="L6" s="300"/>
      <c r="M6" s="298" t="s">
        <v>77</v>
      </c>
      <c r="N6" s="219"/>
      <c r="O6" s="234"/>
      <c r="P6" s="307"/>
      <c r="Q6" s="261"/>
      <c r="R6" s="223"/>
      <c r="S6" s="296" t="s">
        <v>69</v>
      </c>
      <c r="T6" s="297" t="s">
        <v>70</v>
      </c>
      <c r="U6" s="206" t="s">
        <v>71</v>
      </c>
      <c r="V6" s="283"/>
      <c r="W6" s="311"/>
      <c r="X6" s="263"/>
      <c r="Y6" s="281"/>
    </row>
    <row r="7" spans="1:25" ht="12.75" customHeight="1">
      <c r="A7" s="272"/>
      <c r="B7" s="273"/>
      <c r="C7" s="305"/>
      <c r="D7" s="277"/>
      <c r="E7" s="232"/>
      <c r="F7" s="279"/>
      <c r="G7" s="268"/>
      <c r="H7" s="300"/>
      <c r="I7" s="212"/>
      <c r="J7" s="212"/>
      <c r="K7" s="213"/>
      <c r="L7" s="300"/>
      <c r="M7" s="298"/>
      <c r="N7" s="219"/>
      <c r="O7" s="234"/>
      <c r="P7" s="307"/>
      <c r="Q7" s="261"/>
      <c r="R7" s="223"/>
      <c r="S7" s="234"/>
      <c r="T7" s="297"/>
      <c r="U7" s="207"/>
      <c r="V7" s="283"/>
      <c r="W7" s="311"/>
      <c r="X7" s="263"/>
      <c r="Y7" s="281"/>
    </row>
    <row r="8" spans="1:25" ht="26.25" customHeight="1" thickBot="1">
      <c r="A8" s="274"/>
      <c r="B8" s="275"/>
      <c r="C8" s="306"/>
      <c r="D8" s="277"/>
      <c r="E8" s="232"/>
      <c r="F8" s="279"/>
      <c r="G8" s="269"/>
      <c r="H8" s="300"/>
      <c r="I8" s="212"/>
      <c r="J8" s="212"/>
      <c r="K8" s="213"/>
      <c r="L8" s="300"/>
      <c r="M8" s="298"/>
      <c r="N8" s="219"/>
      <c r="O8" s="234"/>
      <c r="P8" s="307"/>
      <c r="Q8" s="261"/>
      <c r="R8" s="223"/>
      <c r="S8" s="234"/>
      <c r="T8" s="297"/>
      <c r="U8" s="207"/>
      <c r="V8" s="283"/>
      <c r="W8" s="311"/>
      <c r="X8" s="263"/>
      <c r="Y8" s="281"/>
    </row>
    <row r="9" spans="1:25" ht="12.75" customHeight="1" thickBot="1">
      <c r="A9" s="33" t="s">
        <v>120</v>
      </c>
      <c r="B9" s="47"/>
      <c r="C9" s="47" t="s">
        <v>121</v>
      </c>
      <c r="D9" s="33">
        <v>1</v>
      </c>
      <c r="E9" s="92">
        <v>2</v>
      </c>
      <c r="F9" s="92" t="s">
        <v>117</v>
      </c>
      <c r="G9" s="92">
        <v>3</v>
      </c>
      <c r="H9" s="92">
        <v>4</v>
      </c>
      <c r="I9" s="92" t="s">
        <v>78</v>
      </c>
      <c r="J9" s="92" t="s">
        <v>79</v>
      </c>
      <c r="K9" s="92" t="s">
        <v>80</v>
      </c>
      <c r="L9" s="92">
        <v>5</v>
      </c>
      <c r="M9" s="92" t="s">
        <v>39</v>
      </c>
      <c r="N9" s="92">
        <v>6</v>
      </c>
      <c r="O9" s="92" t="s">
        <v>40</v>
      </c>
      <c r="P9" s="92" t="s">
        <v>41</v>
      </c>
      <c r="Q9" s="92" t="s">
        <v>81</v>
      </c>
      <c r="R9" s="92">
        <v>7</v>
      </c>
      <c r="S9" s="92" t="s">
        <v>82</v>
      </c>
      <c r="T9" s="92" t="s">
        <v>83</v>
      </c>
      <c r="U9" s="92" t="s">
        <v>84</v>
      </c>
      <c r="V9" s="150">
        <v>9</v>
      </c>
      <c r="W9" s="150" t="s">
        <v>85</v>
      </c>
      <c r="X9" s="150" t="s">
        <v>86</v>
      </c>
      <c r="Y9" s="151" t="s">
        <v>87</v>
      </c>
    </row>
    <row r="10" spans="1:25" ht="12.75" customHeight="1">
      <c r="A10" s="235" t="s">
        <v>88</v>
      </c>
      <c r="B10" s="290" t="s">
        <v>1</v>
      </c>
      <c r="C10" s="107"/>
      <c r="D10" s="149"/>
      <c r="E10" s="39"/>
      <c r="F10" s="42"/>
      <c r="G10" s="123"/>
      <c r="H10" s="91"/>
      <c r="I10" s="67"/>
      <c r="J10" s="39"/>
      <c r="K10" s="39"/>
      <c r="L10" s="39"/>
      <c r="M10" s="42"/>
      <c r="N10" s="91"/>
      <c r="O10" s="67"/>
      <c r="P10" s="39"/>
      <c r="Q10" s="42"/>
      <c r="R10" s="91"/>
      <c r="S10" s="67"/>
      <c r="T10" s="39"/>
      <c r="U10" s="42"/>
      <c r="V10" s="43"/>
      <c r="W10" s="67"/>
      <c r="X10" s="39"/>
      <c r="Y10" s="68"/>
    </row>
    <row r="11" spans="1:25" ht="12.75" customHeight="1">
      <c r="A11" s="236"/>
      <c r="B11" s="291"/>
      <c r="C11" s="106">
        <v>2007</v>
      </c>
      <c r="D11" s="113">
        <f>D14+D17+D20+D23+D26+D29+D32+D35+D38+D41+D44+D47+D50+D53</f>
        <v>0</v>
      </c>
      <c r="E11" s="38">
        <f aca="true" t="shared" si="0" ref="E11:Y12">E14+E17+E20+E23+E26+E29+E32+E35+E38+E41+E44+E47+E50+E53</f>
        <v>0</v>
      </c>
      <c r="F11" s="2">
        <f t="shared" si="0"/>
        <v>0</v>
      </c>
      <c r="G11" s="120">
        <f t="shared" si="0"/>
        <v>0</v>
      </c>
      <c r="H11" s="44">
        <f t="shared" si="0"/>
        <v>0</v>
      </c>
      <c r="I11" s="45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2">
        <f t="shared" si="0"/>
        <v>0</v>
      </c>
      <c r="N11" s="44">
        <f t="shared" si="0"/>
        <v>0</v>
      </c>
      <c r="O11" s="45">
        <f t="shared" si="0"/>
        <v>0</v>
      </c>
      <c r="P11" s="38">
        <f t="shared" si="0"/>
        <v>0</v>
      </c>
      <c r="Q11" s="2">
        <f t="shared" si="0"/>
        <v>0</v>
      </c>
      <c r="R11" s="44">
        <f t="shared" si="0"/>
        <v>0</v>
      </c>
      <c r="S11" s="45">
        <f t="shared" si="0"/>
        <v>0</v>
      </c>
      <c r="T11" s="38">
        <f t="shared" si="0"/>
        <v>0</v>
      </c>
      <c r="U11" s="2">
        <f t="shared" si="0"/>
        <v>0</v>
      </c>
      <c r="V11" s="44">
        <f t="shared" si="0"/>
        <v>0</v>
      </c>
      <c r="W11" s="45">
        <f t="shared" si="0"/>
        <v>0</v>
      </c>
      <c r="X11" s="38">
        <f t="shared" si="0"/>
        <v>0</v>
      </c>
      <c r="Y11" s="41">
        <f t="shared" si="0"/>
        <v>0</v>
      </c>
    </row>
    <row r="12" spans="1:25" ht="12.75" customHeight="1" thickBot="1">
      <c r="A12" s="237"/>
      <c r="B12" s="292"/>
      <c r="C12" s="108">
        <v>2008</v>
      </c>
      <c r="D12" s="114">
        <f>D15+D18+D21+D24+D27+D30+D33+D36+D39+D42+D45+D48+D51+D54</f>
        <v>12</v>
      </c>
      <c r="E12" s="115">
        <f t="shared" si="0"/>
        <v>180</v>
      </c>
      <c r="F12" s="117">
        <f t="shared" si="0"/>
        <v>1</v>
      </c>
      <c r="G12" s="126">
        <f t="shared" si="0"/>
        <v>192</v>
      </c>
      <c r="H12" s="119">
        <f t="shared" si="0"/>
        <v>138</v>
      </c>
      <c r="I12" s="118">
        <f t="shared" si="0"/>
        <v>78</v>
      </c>
      <c r="J12" s="115">
        <f t="shared" si="0"/>
        <v>16</v>
      </c>
      <c r="K12" s="115">
        <f t="shared" si="0"/>
        <v>44</v>
      </c>
      <c r="L12" s="115">
        <f t="shared" si="0"/>
        <v>37</v>
      </c>
      <c r="M12" s="117">
        <f t="shared" si="0"/>
        <v>0</v>
      </c>
      <c r="N12" s="119">
        <f t="shared" si="0"/>
        <v>175</v>
      </c>
      <c r="O12" s="118">
        <f t="shared" si="0"/>
        <v>70</v>
      </c>
      <c r="P12" s="115">
        <f t="shared" si="0"/>
        <v>80</v>
      </c>
      <c r="Q12" s="117">
        <f t="shared" si="0"/>
        <v>25</v>
      </c>
      <c r="R12" s="119">
        <f t="shared" si="0"/>
        <v>17</v>
      </c>
      <c r="S12" s="118">
        <f t="shared" si="0"/>
        <v>175</v>
      </c>
      <c r="T12" s="115">
        <f t="shared" si="0"/>
        <v>0</v>
      </c>
      <c r="U12" s="117">
        <f t="shared" si="0"/>
        <v>0</v>
      </c>
      <c r="V12" s="119">
        <f t="shared" si="0"/>
        <v>70</v>
      </c>
      <c r="W12" s="118">
        <f t="shared" si="0"/>
        <v>35</v>
      </c>
      <c r="X12" s="115">
        <f t="shared" si="0"/>
        <v>5</v>
      </c>
      <c r="Y12" s="116">
        <f t="shared" si="0"/>
        <v>1</v>
      </c>
    </row>
    <row r="13" spans="1:25" ht="12.75" customHeight="1">
      <c r="A13" s="238" t="s">
        <v>89</v>
      </c>
      <c r="B13" s="290" t="s">
        <v>2</v>
      </c>
      <c r="C13" s="93"/>
      <c r="D13" s="157"/>
      <c r="E13" s="153"/>
      <c r="F13" s="153"/>
      <c r="G13" s="123"/>
      <c r="H13" s="91"/>
      <c r="I13" s="157"/>
      <c r="J13" s="152"/>
      <c r="K13" s="152"/>
      <c r="L13" s="152"/>
      <c r="M13" s="153"/>
      <c r="N13" s="91"/>
      <c r="O13" s="157"/>
      <c r="P13" s="152"/>
      <c r="Q13" s="153"/>
      <c r="R13" s="124"/>
      <c r="S13" s="157"/>
      <c r="T13" s="152"/>
      <c r="U13" s="153"/>
      <c r="V13" s="167"/>
      <c r="W13" s="168"/>
      <c r="X13" s="169"/>
      <c r="Y13" s="170"/>
    </row>
    <row r="14" spans="1:25" ht="12.75" customHeight="1">
      <c r="A14" s="239"/>
      <c r="B14" s="291"/>
      <c r="C14" s="94">
        <v>2007</v>
      </c>
      <c r="D14" s="157"/>
      <c r="E14" s="153"/>
      <c r="F14" s="156"/>
      <c r="G14" s="120">
        <f>D14+E14</f>
        <v>0</v>
      </c>
      <c r="H14" s="44">
        <f>SUM(I14+J14+K14)</f>
        <v>0</v>
      </c>
      <c r="I14" s="157"/>
      <c r="J14" s="152"/>
      <c r="K14" s="152"/>
      <c r="L14" s="152"/>
      <c r="M14" s="153"/>
      <c r="N14" s="44">
        <f>H14+L14</f>
        <v>0</v>
      </c>
      <c r="O14" s="158"/>
      <c r="P14" s="155"/>
      <c r="Q14" s="156"/>
      <c r="R14" s="121">
        <f>G14-N14</f>
        <v>0</v>
      </c>
      <c r="S14" s="158"/>
      <c r="T14" s="155"/>
      <c r="U14" s="156"/>
      <c r="V14" s="171"/>
      <c r="W14" s="172"/>
      <c r="X14" s="173"/>
      <c r="Y14" s="174"/>
    </row>
    <row r="15" spans="1:25" ht="12.75" customHeight="1" thickBot="1">
      <c r="A15" s="240"/>
      <c r="B15" s="292"/>
      <c r="C15" s="95">
        <v>2008</v>
      </c>
      <c r="D15" s="71"/>
      <c r="E15" s="69">
        <v>3</v>
      </c>
      <c r="F15" s="69"/>
      <c r="G15" s="127">
        <f>D15+E15</f>
        <v>3</v>
      </c>
      <c r="H15" s="128">
        <f>SUM(I15+J15+K15)</f>
        <v>1</v>
      </c>
      <c r="I15" s="71"/>
      <c r="J15" s="70">
        <v>1</v>
      </c>
      <c r="K15" s="70"/>
      <c r="L15" s="70">
        <v>1</v>
      </c>
      <c r="M15" s="69"/>
      <c r="N15" s="128">
        <f>H15+L15</f>
        <v>2</v>
      </c>
      <c r="O15" s="71">
        <v>1</v>
      </c>
      <c r="P15" s="70"/>
      <c r="Q15" s="69">
        <v>1</v>
      </c>
      <c r="R15" s="129">
        <f>G15-N15</f>
        <v>1</v>
      </c>
      <c r="S15" s="71">
        <v>2</v>
      </c>
      <c r="T15" s="70"/>
      <c r="U15" s="69"/>
      <c r="V15" s="99">
        <v>1</v>
      </c>
      <c r="W15" s="97">
        <v>1</v>
      </c>
      <c r="X15" s="73"/>
      <c r="Y15" s="74"/>
    </row>
    <row r="16" spans="1:25" ht="12.75" customHeight="1">
      <c r="A16" s="241" t="s">
        <v>90</v>
      </c>
      <c r="B16" s="293" t="s">
        <v>3</v>
      </c>
      <c r="C16" s="93"/>
      <c r="D16" s="159"/>
      <c r="E16" s="160"/>
      <c r="F16" s="160"/>
      <c r="G16" s="125"/>
      <c r="H16" s="43"/>
      <c r="I16" s="165"/>
      <c r="J16" s="166"/>
      <c r="K16" s="166"/>
      <c r="L16" s="166"/>
      <c r="M16" s="160"/>
      <c r="N16" s="43"/>
      <c r="O16" s="165"/>
      <c r="P16" s="166"/>
      <c r="Q16" s="160"/>
      <c r="R16" s="130"/>
      <c r="S16" s="165"/>
      <c r="T16" s="166"/>
      <c r="U16" s="160"/>
      <c r="V16" s="175"/>
      <c r="W16" s="165"/>
      <c r="X16" s="166"/>
      <c r="Y16" s="176"/>
    </row>
    <row r="17" spans="1:25" ht="12.75" customHeight="1">
      <c r="A17" s="242"/>
      <c r="B17" s="294"/>
      <c r="C17" s="94">
        <v>2007</v>
      </c>
      <c r="D17" s="154"/>
      <c r="E17" s="156"/>
      <c r="F17" s="156"/>
      <c r="G17" s="120">
        <f aca="true" t="shared" si="1" ref="G17:G60">D17+E17</f>
        <v>0</v>
      </c>
      <c r="H17" s="44">
        <f aca="true" t="shared" si="2" ref="H17:H60">SUM(I17+J17+K17)</f>
        <v>0</v>
      </c>
      <c r="I17" s="158"/>
      <c r="J17" s="155"/>
      <c r="K17" s="155"/>
      <c r="L17" s="155"/>
      <c r="M17" s="156"/>
      <c r="N17" s="44">
        <f aca="true" t="shared" si="3" ref="N17:N60">H17+L17</f>
        <v>0</v>
      </c>
      <c r="O17" s="158"/>
      <c r="P17" s="155"/>
      <c r="Q17" s="156"/>
      <c r="R17" s="121">
        <f aca="true" t="shared" si="4" ref="R17:R60">G17-N17</f>
        <v>0</v>
      </c>
      <c r="S17" s="158"/>
      <c r="T17" s="155"/>
      <c r="U17" s="156"/>
      <c r="V17" s="171"/>
      <c r="W17" s="158"/>
      <c r="X17" s="155"/>
      <c r="Y17" s="177"/>
    </row>
    <row r="18" spans="1:25" ht="12.75" customHeight="1" thickBot="1">
      <c r="A18" s="243"/>
      <c r="B18" s="295"/>
      <c r="C18" s="95">
        <v>2008</v>
      </c>
      <c r="D18" s="131"/>
      <c r="E18" s="61"/>
      <c r="F18" s="61"/>
      <c r="G18" s="126">
        <f t="shared" si="1"/>
        <v>0</v>
      </c>
      <c r="H18" s="119">
        <f t="shared" si="2"/>
        <v>0</v>
      </c>
      <c r="I18" s="63"/>
      <c r="J18" s="62"/>
      <c r="K18" s="62"/>
      <c r="L18" s="62"/>
      <c r="M18" s="61"/>
      <c r="N18" s="119">
        <f t="shared" si="3"/>
        <v>0</v>
      </c>
      <c r="O18" s="63"/>
      <c r="P18" s="62"/>
      <c r="Q18" s="61"/>
      <c r="R18" s="122">
        <f t="shared" si="4"/>
        <v>0</v>
      </c>
      <c r="S18" s="63"/>
      <c r="T18" s="62"/>
      <c r="U18" s="61"/>
      <c r="V18" s="98"/>
      <c r="W18" s="63"/>
      <c r="X18" s="62"/>
      <c r="Y18" s="66"/>
    </row>
    <row r="19" spans="1:25" ht="12.75" customHeight="1">
      <c r="A19" s="244" t="s">
        <v>91</v>
      </c>
      <c r="B19" s="199" t="s">
        <v>4</v>
      </c>
      <c r="C19" s="93"/>
      <c r="D19" s="157"/>
      <c r="E19" s="153"/>
      <c r="F19" s="153"/>
      <c r="G19" s="123"/>
      <c r="H19" s="91"/>
      <c r="I19" s="157"/>
      <c r="J19" s="152"/>
      <c r="K19" s="152"/>
      <c r="L19" s="152"/>
      <c r="M19" s="153"/>
      <c r="N19" s="91"/>
      <c r="O19" s="157"/>
      <c r="P19" s="152"/>
      <c r="Q19" s="153"/>
      <c r="R19" s="124"/>
      <c r="S19" s="157"/>
      <c r="T19" s="152"/>
      <c r="U19" s="153"/>
      <c r="V19" s="167"/>
      <c r="W19" s="157"/>
      <c r="X19" s="152"/>
      <c r="Y19" s="178"/>
    </row>
    <row r="20" spans="1:25" ht="12.75" customHeight="1">
      <c r="A20" s="245"/>
      <c r="B20" s="200"/>
      <c r="C20" s="94">
        <v>2007</v>
      </c>
      <c r="D20" s="158"/>
      <c r="E20" s="156"/>
      <c r="F20" s="156"/>
      <c r="G20" s="120">
        <f t="shared" si="1"/>
        <v>0</v>
      </c>
      <c r="H20" s="44">
        <f t="shared" si="2"/>
        <v>0</v>
      </c>
      <c r="I20" s="158"/>
      <c r="J20" s="155"/>
      <c r="K20" s="155"/>
      <c r="L20" s="155"/>
      <c r="M20" s="156"/>
      <c r="N20" s="44">
        <f t="shared" si="3"/>
        <v>0</v>
      </c>
      <c r="O20" s="158"/>
      <c r="P20" s="155"/>
      <c r="Q20" s="156"/>
      <c r="R20" s="121">
        <f t="shared" si="4"/>
        <v>0</v>
      </c>
      <c r="S20" s="158"/>
      <c r="T20" s="155"/>
      <c r="U20" s="156"/>
      <c r="V20" s="171"/>
      <c r="W20" s="158"/>
      <c r="X20" s="155"/>
      <c r="Y20" s="177"/>
    </row>
    <row r="21" spans="1:25" ht="12.75" customHeight="1" thickBot="1">
      <c r="A21" s="246"/>
      <c r="B21" s="201"/>
      <c r="C21" s="95">
        <v>2008</v>
      </c>
      <c r="D21" s="71"/>
      <c r="E21" s="69">
        <v>6</v>
      </c>
      <c r="F21" s="69"/>
      <c r="G21" s="127">
        <f t="shared" si="1"/>
        <v>6</v>
      </c>
      <c r="H21" s="128">
        <f t="shared" si="2"/>
        <v>4</v>
      </c>
      <c r="I21" s="71">
        <v>2</v>
      </c>
      <c r="J21" s="70"/>
      <c r="K21" s="70">
        <v>2</v>
      </c>
      <c r="L21" s="70">
        <v>2</v>
      </c>
      <c r="M21" s="69"/>
      <c r="N21" s="128">
        <f t="shared" si="3"/>
        <v>6</v>
      </c>
      <c r="O21" s="71">
        <v>1</v>
      </c>
      <c r="P21" s="70">
        <v>5</v>
      </c>
      <c r="Q21" s="69"/>
      <c r="R21" s="129">
        <f t="shared" si="4"/>
        <v>0</v>
      </c>
      <c r="S21" s="71">
        <v>6</v>
      </c>
      <c r="T21" s="70"/>
      <c r="U21" s="69"/>
      <c r="V21" s="99">
        <v>1</v>
      </c>
      <c r="W21" s="71">
        <v>1</v>
      </c>
      <c r="X21" s="70"/>
      <c r="Y21" s="72"/>
    </row>
    <row r="22" spans="1:25" ht="12.75" customHeight="1">
      <c r="A22" s="244" t="s">
        <v>92</v>
      </c>
      <c r="B22" s="199" t="s">
        <v>5</v>
      </c>
      <c r="C22" s="93"/>
      <c r="D22" s="159"/>
      <c r="E22" s="160"/>
      <c r="F22" s="160"/>
      <c r="G22" s="125"/>
      <c r="H22" s="43"/>
      <c r="I22" s="165"/>
      <c r="J22" s="166"/>
      <c r="K22" s="166"/>
      <c r="L22" s="166"/>
      <c r="M22" s="160"/>
      <c r="N22" s="43"/>
      <c r="O22" s="165"/>
      <c r="P22" s="166"/>
      <c r="Q22" s="160"/>
      <c r="R22" s="130"/>
      <c r="S22" s="165"/>
      <c r="T22" s="166"/>
      <c r="U22" s="160"/>
      <c r="V22" s="175"/>
      <c r="W22" s="165"/>
      <c r="X22" s="166"/>
      <c r="Y22" s="176"/>
    </row>
    <row r="23" spans="1:25" ht="12.75" customHeight="1">
      <c r="A23" s="245"/>
      <c r="B23" s="200"/>
      <c r="C23" s="94">
        <v>2007</v>
      </c>
      <c r="D23" s="154"/>
      <c r="E23" s="156"/>
      <c r="F23" s="156"/>
      <c r="G23" s="120">
        <f t="shared" si="1"/>
        <v>0</v>
      </c>
      <c r="H23" s="44">
        <f t="shared" si="2"/>
        <v>0</v>
      </c>
      <c r="I23" s="158"/>
      <c r="J23" s="155"/>
      <c r="K23" s="155"/>
      <c r="L23" s="155"/>
      <c r="M23" s="156"/>
      <c r="N23" s="44">
        <f t="shared" si="3"/>
        <v>0</v>
      </c>
      <c r="O23" s="158"/>
      <c r="P23" s="155"/>
      <c r="Q23" s="156"/>
      <c r="R23" s="121">
        <f t="shared" si="4"/>
        <v>0</v>
      </c>
      <c r="S23" s="158"/>
      <c r="T23" s="155"/>
      <c r="U23" s="156"/>
      <c r="V23" s="171"/>
      <c r="W23" s="158"/>
      <c r="X23" s="155"/>
      <c r="Y23" s="177"/>
    </row>
    <row r="24" spans="1:25" ht="12.75" customHeight="1" thickBot="1">
      <c r="A24" s="246"/>
      <c r="B24" s="201"/>
      <c r="C24" s="95">
        <v>2008</v>
      </c>
      <c r="D24" s="131"/>
      <c r="E24" s="61">
        <v>19</v>
      </c>
      <c r="F24" s="61"/>
      <c r="G24" s="126">
        <f t="shared" si="1"/>
        <v>19</v>
      </c>
      <c r="H24" s="119">
        <f t="shared" si="2"/>
        <v>12</v>
      </c>
      <c r="I24" s="63">
        <v>2</v>
      </c>
      <c r="J24" s="62">
        <v>1</v>
      </c>
      <c r="K24" s="62">
        <v>9</v>
      </c>
      <c r="L24" s="62">
        <v>3</v>
      </c>
      <c r="M24" s="61"/>
      <c r="N24" s="119">
        <f t="shared" si="3"/>
        <v>15</v>
      </c>
      <c r="O24" s="63">
        <v>2</v>
      </c>
      <c r="P24" s="62">
        <v>8</v>
      </c>
      <c r="Q24" s="61">
        <v>5</v>
      </c>
      <c r="R24" s="122">
        <f t="shared" si="4"/>
        <v>4</v>
      </c>
      <c r="S24" s="63">
        <v>15</v>
      </c>
      <c r="T24" s="62"/>
      <c r="U24" s="61"/>
      <c r="V24" s="98">
        <v>7</v>
      </c>
      <c r="W24" s="63">
        <v>3</v>
      </c>
      <c r="X24" s="62">
        <v>1</v>
      </c>
      <c r="Y24" s="66"/>
    </row>
    <row r="25" spans="1:25" ht="12.75" customHeight="1">
      <c r="A25" s="244" t="s">
        <v>93</v>
      </c>
      <c r="B25" s="199" t="s">
        <v>6</v>
      </c>
      <c r="C25" s="93"/>
      <c r="D25" s="161"/>
      <c r="E25" s="162"/>
      <c r="F25" s="162"/>
      <c r="G25" s="123"/>
      <c r="H25" s="91"/>
      <c r="I25" s="157"/>
      <c r="J25" s="152"/>
      <c r="K25" s="152"/>
      <c r="L25" s="152"/>
      <c r="M25" s="153"/>
      <c r="N25" s="91"/>
      <c r="O25" s="157"/>
      <c r="P25" s="152"/>
      <c r="Q25" s="153"/>
      <c r="R25" s="124"/>
      <c r="S25" s="157"/>
      <c r="T25" s="152"/>
      <c r="U25" s="153"/>
      <c r="V25" s="167"/>
      <c r="W25" s="157"/>
      <c r="X25" s="152"/>
      <c r="Y25" s="178"/>
    </row>
    <row r="26" spans="1:25" ht="12.75" customHeight="1">
      <c r="A26" s="245"/>
      <c r="B26" s="200"/>
      <c r="C26" s="94">
        <v>2007</v>
      </c>
      <c r="D26" s="163"/>
      <c r="E26" s="156"/>
      <c r="F26" s="156"/>
      <c r="G26" s="120">
        <f t="shared" si="1"/>
        <v>0</v>
      </c>
      <c r="H26" s="44">
        <f t="shared" si="2"/>
        <v>0</v>
      </c>
      <c r="I26" s="158"/>
      <c r="J26" s="155"/>
      <c r="K26" s="155"/>
      <c r="L26" s="155"/>
      <c r="M26" s="156"/>
      <c r="N26" s="44">
        <f t="shared" si="3"/>
        <v>0</v>
      </c>
      <c r="O26" s="158"/>
      <c r="P26" s="155"/>
      <c r="Q26" s="156"/>
      <c r="R26" s="121">
        <f t="shared" si="4"/>
        <v>0</v>
      </c>
      <c r="S26" s="158"/>
      <c r="T26" s="155"/>
      <c r="U26" s="156"/>
      <c r="V26" s="171"/>
      <c r="W26" s="158"/>
      <c r="X26" s="155"/>
      <c r="Y26" s="177"/>
    </row>
    <row r="27" spans="1:25" ht="12.75" customHeight="1" thickBot="1">
      <c r="A27" s="246"/>
      <c r="B27" s="201"/>
      <c r="C27" s="95">
        <v>2008</v>
      </c>
      <c r="D27" s="71"/>
      <c r="E27" s="69">
        <v>1</v>
      </c>
      <c r="F27" s="69"/>
      <c r="G27" s="127">
        <f t="shared" si="1"/>
        <v>1</v>
      </c>
      <c r="H27" s="128">
        <f t="shared" si="2"/>
        <v>1</v>
      </c>
      <c r="I27" s="71">
        <v>1</v>
      </c>
      <c r="J27" s="70"/>
      <c r="K27" s="70"/>
      <c r="L27" s="70"/>
      <c r="M27" s="69"/>
      <c r="N27" s="128">
        <f t="shared" si="3"/>
        <v>1</v>
      </c>
      <c r="O27" s="71">
        <v>1</v>
      </c>
      <c r="P27" s="70"/>
      <c r="Q27" s="69"/>
      <c r="R27" s="129">
        <f t="shared" si="4"/>
        <v>0</v>
      </c>
      <c r="S27" s="71">
        <v>1</v>
      </c>
      <c r="T27" s="70"/>
      <c r="U27" s="69"/>
      <c r="V27" s="99">
        <v>1</v>
      </c>
      <c r="W27" s="71">
        <v>1</v>
      </c>
      <c r="X27" s="70"/>
      <c r="Y27" s="72"/>
    </row>
    <row r="28" spans="1:25" ht="12.75" customHeight="1">
      <c r="A28" s="247" t="s">
        <v>94</v>
      </c>
      <c r="B28" s="199" t="s">
        <v>7</v>
      </c>
      <c r="C28" s="93"/>
      <c r="D28" s="159"/>
      <c r="E28" s="160"/>
      <c r="F28" s="160"/>
      <c r="G28" s="125"/>
      <c r="H28" s="43"/>
      <c r="I28" s="165"/>
      <c r="J28" s="166"/>
      <c r="K28" s="166"/>
      <c r="L28" s="166"/>
      <c r="M28" s="160"/>
      <c r="N28" s="43"/>
      <c r="O28" s="165"/>
      <c r="P28" s="166"/>
      <c r="Q28" s="160"/>
      <c r="R28" s="130"/>
      <c r="S28" s="165"/>
      <c r="T28" s="166"/>
      <c r="U28" s="160"/>
      <c r="V28" s="175"/>
      <c r="W28" s="165"/>
      <c r="X28" s="166"/>
      <c r="Y28" s="176"/>
    </row>
    <row r="29" spans="1:25" ht="12.75" customHeight="1">
      <c r="A29" s="248"/>
      <c r="B29" s="200"/>
      <c r="C29" s="94">
        <v>2007</v>
      </c>
      <c r="D29" s="154"/>
      <c r="E29" s="156"/>
      <c r="F29" s="156"/>
      <c r="G29" s="120">
        <f t="shared" si="1"/>
        <v>0</v>
      </c>
      <c r="H29" s="44">
        <f t="shared" si="2"/>
        <v>0</v>
      </c>
      <c r="I29" s="158"/>
      <c r="J29" s="155"/>
      <c r="K29" s="155"/>
      <c r="L29" s="155"/>
      <c r="M29" s="156"/>
      <c r="N29" s="44">
        <f t="shared" si="3"/>
        <v>0</v>
      </c>
      <c r="O29" s="158"/>
      <c r="P29" s="155"/>
      <c r="Q29" s="156"/>
      <c r="R29" s="121">
        <f t="shared" si="4"/>
        <v>0</v>
      </c>
      <c r="S29" s="158"/>
      <c r="T29" s="155"/>
      <c r="U29" s="156"/>
      <c r="V29" s="171"/>
      <c r="W29" s="158"/>
      <c r="X29" s="155"/>
      <c r="Y29" s="177"/>
    </row>
    <row r="30" spans="1:25" ht="12.75" customHeight="1" thickBot="1">
      <c r="A30" s="249"/>
      <c r="B30" s="201"/>
      <c r="C30" s="95">
        <v>2008</v>
      </c>
      <c r="D30" s="131">
        <v>3</v>
      </c>
      <c r="E30" s="61">
        <v>21</v>
      </c>
      <c r="F30" s="61"/>
      <c r="G30" s="126">
        <f t="shared" si="1"/>
        <v>24</v>
      </c>
      <c r="H30" s="119">
        <f t="shared" si="2"/>
        <v>21</v>
      </c>
      <c r="I30" s="63">
        <v>14</v>
      </c>
      <c r="J30" s="62">
        <v>1</v>
      </c>
      <c r="K30" s="62">
        <v>6</v>
      </c>
      <c r="L30" s="62">
        <v>2</v>
      </c>
      <c r="M30" s="61"/>
      <c r="N30" s="119">
        <f t="shared" si="3"/>
        <v>23</v>
      </c>
      <c r="O30" s="63">
        <v>2</v>
      </c>
      <c r="P30" s="62">
        <v>18</v>
      </c>
      <c r="Q30" s="61">
        <v>3</v>
      </c>
      <c r="R30" s="122">
        <f t="shared" si="4"/>
        <v>1</v>
      </c>
      <c r="S30" s="63">
        <v>23</v>
      </c>
      <c r="T30" s="62"/>
      <c r="U30" s="61"/>
      <c r="V30" s="98">
        <v>9</v>
      </c>
      <c r="W30" s="63">
        <v>3</v>
      </c>
      <c r="X30" s="62"/>
      <c r="Y30" s="66"/>
    </row>
    <row r="31" spans="1:25" ht="12.75" customHeight="1">
      <c r="A31" s="247" t="s">
        <v>95</v>
      </c>
      <c r="B31" s="199" t="s">
        <v>8</v>
      </c>
      <c r="C31" s="93"/>
      <c r="D31" s="157"/>
      <c r="E31" s="153"/>
      <c r="F31" s="153"/>
      <c r="G31" s="123"/>
      <c r="H31" s="91"/>
      <c r="I31" s="157"/>
      <c r="J31" s="152"/>
      <c r="K31" s="152"/>
      <c r="L31" s="152"/>
      <c r="M31" s="153"/>
      <c r="N31" s="91"/>
      <c r="O31" s="157"/>
      <c r="P31" s="152"/>
      <c r="Q31" s="153"/>
      <c r="R31" s="124"/>
      <c r="S31" s="157"/>
      <c r="T31" s="152"/>
      <c r="U31" s="153"/>
      <c r="V31" s="167"/>
      <c r="W31" s="157"/>
      <c r="X31" s="152"/>
      <c r="Y31" s="178"/>
    </row>
    <row r="32" spans="1:25" ht="12.75" customHeight="1">
      <c r="A32" s="248"/>
      <c r="B32" s="200"/>
      <c r="C32" s="94">
        <v>2007</v>
      </c>
      <c r="D32" s="158"/>
      <c r="E32" s="156"/>
      <c r="F32" s="156"/>
      <c r="G32" s="120">
        <f t="shared" si="1"/>
        <v>0</v>
      </c>
      <c r="H32" s="44">
        <f t="shared" si="2"/>
        <v>0</v>
      </c>
      <c r="I32" s="158"/>
      <c r="J32" s="155"/>
      <c r="K32" s="155"/>
      <c r="L32" s="155"/>
      <c r="M32" s="156"/>
      <c r="N32" s="44">
        <f t="shared" si="3"/>
        <v>0</v>
      </c>
      <c r="O32" s="158"/>
      <c r="P32" s="155"/>
      <c r="Q32" s="156"/>
      <c r="R32" s="121">
        <f t="shared" si="4"/>
        <v>0</v>
      </c>
      <c r="S32" s="158"/>
      <c r="T32" s="155"/>
      <c r="U32" s="156"/>
      <c r="V32" s="171"/>
      <c r="W32" s="158"/>
      <c r="X32" s="155"/>
      <c r="Y32" s="177"/>
    </row>
    <row r="33" spans="1:25" ht="12.75" customHeight="1" thickBot="1">
      <c r="A33" s="249"/>
      <c r="B33" s="201"/>
      <c r="C33" s="95">
        <v>2008</v>
      </c>
      <c r="D33" s="71">
        <v>1</v>
      </c>
      <c r="E33" s="69">
        <v>9</v>
      </c>
      <c r="F33" s="69"/>
      <c r="G33" s="127">
        <f t="shared" si="1"/>
        <v>10</v>
      </c>
      <c r="H33" s="128">
        <f t="shared" si="2"/>
        <v>7</v>
      </c>
      <c r="I33" s="71">
        <v>3</v>
      </c>
      <c r="J33" s="70"/>
      <c r="K33" s="70">
        <v>4</v>
      </c>
      <c r="L33" s="70">
        <v>1</v>
      </c>
      <c r="M33" s="69"/>
      <c r="N33" s="128">
        <f t="shared" si="3"/>
        <v>8</v>
      </c>
      <c r="O33" s="71">
        <v>3</v>
      </c>
      <c r="P33" s="70">
        <v>5</v>
      </c>
      <c r="Q33" s="69"/>
      <c r="R33" s="129">
        <f t="shared" si="4"/>
        <v>2</v>
      </c>
      <c r="S33" s="71">
        <v>8</v>
      </c>
      <c r="T33" s="70"/>
      <c r="U33" s="69"/>
      <c r="V33" s="99">
        <v>2</v>
      </c>
      <c r="W33" s="71">
        <v>2</v>
      </c>
      <c r="X33" s="70"/>
      <c r="Y33" s="72"/>
    </row>
    <row r="34" spans="1:25" ht="12.75" customHeight="1">
      <c r="A34" s="247" t="s">
        <v>96</v>
      </c>
      <c r="B34" s="199" t="s">
        <v>9</v>
      </c>
      <c r="C34" s="93"/>
      <c r="D34" s="159"/>
      <c r="E34" s="160"/>
      <c r="F34" s="160"/>
      <c r="G34" s="125"/>
      <c r="H34" s="43"/>
      <c r="I34" s="165"/>
      <c r="J34" s="166"/>
      <c r="K34" s="166"/>
      <c r="L34" s="166"/>
      <c r="M34" s="160"/>
      <c r="N34" s="43"/>
      <c r="O34" s="165"/>
      <c r="P34" s="166"/>
      <c r="Q34" s="160"/>
      <c r="R34" s="130"/>
      <c r="S34" s="165"/>
      <c r="T34" s="166"/>
      <c r="U34" s="160"/>
      <c r="V34" s="175"/>
      <c r="W34" s="165"/>
      <c r="X34" s="166"/>
      <c r="Y34" s="176"/>
    </row>
    <row r="35" spans="1:25" ht="12.75" customHeight="1">
      <c r="A35" s="248"/>
      <c r="B35" s="200"/>
      <c r="C35" s="94">
        <v>2007</v>
      </c>
      <c r="D35" s="154"/>
      <c r="E35" s="156"/>
      <c r="F35" s="156"/>
      <c r="G35" s="120">
        <f t="shared" si="1"/>
        <v>0</v>
      </c>
      <c r="H35" s="44">
        <f t="shared" si="2"/>
        <v>0</v>
      </c>
      <c r="I35" s="158"/>
      <c r="J35" s="155"/>
      <c r="K35" s="155"/>
      <c r="L35" s="155"/>
      <c r="M35" s="156"/>
      <c r="N35" s="44">
        <f t="shared" si="3"/>
        <v>0</v>
      </c>
      <c r="O35" s="158"/>
      <c r="P35" s="155"/>
      <c r="Q35" s="156"/>
      <c r="R35" s="121">
        <f t="shared" si="4"/>
        <v>0</v>
      </c>
      <c r="S35" s="158"/>
      <c r="T35" s="155"/>
      <c r="U35" s="156"/>
      <c r="V35" s="171"/>
      <c r="W35" s="158"/>
      <c r="X35" s="155"/>
      <c r="Y35" s="177"/>
    </row>
    <row r="36" spans="1:25" ht="12.75" customHeight="1" thickBot="1">
      <c r="A36" s="249"/>
      <c r="B36" s="201"/>
      <c r="C36" s="95">
        <v>2008</v>
      </c>
      <c r="D36" s="131">
        <v>3</v>
      </c>
      <c r="E36" s="61">
        <v>23</v>
      </c>
      <c r="F36" s="61"/>
      <c r="G36" s="126">
        <f t="shared" si="1"/>
        <v>26</v>
      </c>
      <c r="H36" s="119">
        <f t="shared" si="2"/>
        <v>15</v>
      </c>
      <c r="I36" s="63">
        <v>7</v>
      </c>
      <c r="J36" s="62">
        <v>1</v>
      </c>
      <c r="K36" s="62">
        <v>7</v>
      </c>
      <c r="L36" s="62">
        <v>8</v>
      </c>
      <c r="M36" s="61"/>
      <c r="N36" s="119">
        <f t="shared" si="3"/>
        <v>23</v>
      </c>
      <c r="O36" s="63">
        <v>7</v>
      </c>
      <c r="P36" s="62">
        <v>13</v>
      </c>
      <c r="Q36" s="61">
        <v>3</v>
      </c>
      <c r="R36" s="122">
        <f t="shared" si="4"/>
        <v>3</v>
      </c>
      <c r="S36" s="63">
        <v>23</v>
      </c>
      <c r="T36" s="62"/>
      <c r="U36" s="61"/>
      <c r="V36" s="98">
        <v>14</v>
      </c>
      <c r="W36" s="63">
        <v>9</v>
      </c>
      <c r="X36" s="62">
        <v>1</v>
      </c>
      <c r="Y36" s="66"/>
    </row>
    <row r="37" spans="1:25" ht="12.75" customHeight="1">
      <c r="A37" s="255" t="s">
        <v>97</v>
      </c>
      <c r="B37" s="199" t="s">
        <v>10</v>
      </c>
      <c r="C37" s="93"/>
      <c r="D37" s="157"/>
      <c r="E37" s="153"/>
      <c r="F37" s="153"/>
      <c r="G37" s="123"/>
      <c r="H37" s="91"/>
      <c r="I37" s="157"/>
      <c r="J37" s="152"/>
      <c r="K37" s="152"/>
      <c r="L37" s="152"/>
      <c r="M37" s="153"/>
      <c r="N37" s="91"/>
      <c r="O37" s="157"/>
      <c r="P37" s="152"/>
      <c r="Q37" s="153"/>
      <c r="R37" s="124"/>
      <c r="S37" s="157"/>
      <c r="T37" s="152"/>
      <c r="U37" s="153"/>
      <c r="V37" s="167"/>
      <c r="W37" s="157"/>
      <c r="X37" s="152"/>
      <c r="Y37" s="178"/>
    </row>
    <row r="38" spans="1:25" ht="12.75" customHeight="1">
      <c r="A38" s="256"/>
      <c r="B38" s="200"/>
      <c r="C38" s="94">
        <v>2007</v>
      </c>
      <c r="D38" s="158"/>
      <c r="E38" s="164"/>
      <c r="F38" s="164"/>
      <c r="G38" s="120">
        <f t="shared" si="1"/>
        <v>0</v>
      </c>
      <c r="H38" s="44">
        <f t="shared" si="2"/>
        <v>0</v>
      </c>
      <c r="I38" s="158"/>
      <c r="J38" s="155"/>
      <c r="K38" s="155"/>
      <c r="L38" s="155"/>
      <c r="M38" s="156"/>
      <c r="N38" s="44">
        <f t="shared" si="3"/>
        <v>0</v>
      </c>
      <c r="O38" s="158"/>
      <c r="P38" s="155"/>
      <c r="Q38" s="156"/>
      <c r="R38" s="121">
        <f t="shared" si="4"/>
        <v>0</v>
      </c>
      <c r="S38" s="158"/>
      <c r="T38" s="155"/>
      <c r="U38" s="156"/>
      <c r="V38" s="171"/>
      <c r="W38" s="158"/>
      <c r="X38" s="155"/>
      <c r="Y38" s="177"/>
    </row>
    <row r="39" spans="1:25" ht="12.75" customHeight="1" thickBot="1">
      <c r="A39" s="257"/>
      <c r="B39" s="200"/>
      <c r="C39" s="95">
        <v>2008</v>
      </c>
      <c r="D39" s="71"/>
      <c r="E39" s="69"/>
      <c r="F39" s="69"/>
      <c r="G39" s="127">
        <f t="shared" si="1"/>
        <v>0</v>
      </c>
      <c r="H39" s="128">
        <f t="shared" si="2"/>
        <v>0</v>
      </c>
      <c r="I39" s="71"/>
      <c r="J39" s="70"/>
      <c r="K39" s="70"/>
      <c r="L39" s="70"/>
      <c r="M39" s="69"/>
      <c r="N39" s="128">
        <f t="shared" si="3"/>
        <v>0</v>
      </c>
      <c r="O39" s="71"/>
      <c r="P39" s="70"/>
      <c r="Q39" s="69"/>
      <c r="R39" s="129">
        <f t="shared" si="4"/>
        <v>0</v>
      </c>
      <c r="S39" s="71"/>
      <c r="T39" s="70"/>
      <c r="U39" s="69"/>
      <c r="V39" s="99"/>
      <c r="W39" s="71"/>
      <c r="X39" s="70"/>
      <c r="Y39" s="72"/>
    </row>
    <row r="40" spans="1:25" ht="12.75" customHeight="1">
      <c r="A40" s="238" t="s">
        <v>98</v>
      </c>
      <c r="B40" s="199" t="s">
        <v>11</v>
      </c>
      <c r="C40" s="93"/>
      <c r="D40" s="159"/>
      <c r="E40" s="160"/>
      <c r="F40" s="160"/>
      <c r="G40" s="125"/>
      <c r="H40" s="43"/>
      <c r="I40" s="165"/>
      <c r="J40" s="166"/>
      <c r="K40" s="166"/>
      <c r="L40" s="166"/>
      <c r="M40" s="160"/>
      <c r="N40" s="43"/>
      <c r="O40" s="165"/>
      <c r="P40" s="166"/>
      <c r="Q40" s="160"/>
      <c r="R40" s="130"/>
      <c r="S40" s="165"/>
      <c r="T40" s="166"/>
      <c r="U40" s="160"/>
      <c r="V40" s="175"/>
      <c r="W40" s="165"/>
      <c r="X40" s="166"/>
      <c r="Y40" s="176"/>
    </row>
    <row r="41" spans="1:25" ht="12.75" customHeight="1">
      <c r="A41" s="253"/>
      <c r="B41" s="200"/>
      <c r="C41" s="94">
        <v>2007</v>
      </c>
      <c r="D41" s="154"/>
      <c r="E41" s="156"/>
      <c r="F41" s="156"/>
      <c r="G41" s="120">
        <f t="shared" si="1"/>
        <v>0</v>
      </c>
      <c r="H41" s="44">
        <f t="shared" si="2"/>
        <v>0</v>
      </c>
      <c r="I41" s="158"/>
      <c r="J41" s="155"/>
      <c r="K41" s="155"/>
      <c r="L41" s="155"/>
      <c r="M41" s="156"/>
      <c r="N41" s="44">
        <f t="shared" si="3"/>
        <v>0</v>
      </c>
      <c r="O41" s="158"/>
      <c r="P41" s="155"/>
      <c r="Q41" s="156"/>
      <c r="R41" s="121">
        <f t="shared" si="4"/>
        <v>0</v>
      </c>
      <c r="S41" s="158"/>
      <c r="T41" s="155"/>
      <c r="U41" s="156"/>
      <c r="V41" s="171"/>
      <c r="W41" s="158"/>
      <c r="X41" s="155"/>
      <c r="Y41" s="177"/>
    </row>
    <row r="42" spans="1:25" ht="12.75" customHeight="1" thickBot="1">
      <c r="A42" s="254"/>
      <c r="B42" s="201"/>
      <c r="C42" s="95">
        <v>2008</v>
      </c>
      <c r="D42" s="131"/>
      <c r="E42" s="61">
        <v>9</v>
      </c>
      <c r="F42" s="61">
        <v>1</v>
      </c>
      <c r="G42" s="126">
        <f t="shared" si="1"/>
        <v>9</v>
      </c>
      <c r="H42" s="119">
        <f t="shared" si="2"/>
        <v>1</v>
      </c>
      <c r="I42" s="63">
        <v>1</v>
      </c>
      <c r="J42" s="62"/>
      <c r="K42" s="62"/>
      <c r="L42" s="62">
        <v>7</v>
      </c>
      <c r="M42" s="61"/>
      <c r="N42" s="119">
        <f t="shared" si="3"/>
        <v>8</v>
      </c>
      <c r="O42" s="63">
        <v>7</v>
      </c>
      <c r="P42" s="62">
        <v>1</v>
      </c>
      <c r="Q42" s="61"/>
      <c r="R42" s="122">
        <f t="shared" si="4"/>
        <v>1</v>
      </c>
      <c r="S42" s="63">
        <v>8</v>
      </c>
      <c r="T42" s="62"/>
      <c r="U42" s="61"/>
      <c r="V42" s="98">
        <v>1</v>
      </c>
      <c r="W42" s="63">
        <v>1</v>
      </c>
      <c r="X42" s="62"/>
      <c r="Y42" s="66"/>
    </row>
    <row r="43" spans="1:25" ht="12.75" customHeight="1">
      <c r="A43" s="238" t="s">
        <v>99</v>
      </c>
      <c r="B43" s="199" t="s">
        <v>43</v>
      </c>
      <c r="C43" s="93"/>
      <c r="D43" s="165"/>
      <c r="E43" s="160"/>
      <c r="F43" s="160"/>
      <c r="G43" s="125"/>
      <c r="H43" s="43"/>
      <c r="I43" s="165"/>
      <c r="J43" s="166"/>
      <c r="K43" s="166"/>
      <c r="L43" s="166"/>
      <c r="M43" s="160"/>
      <c r="N43" s="43"/>
      <c r="O43" s="165"/>
      <c r="P43" s="166"/>
      <c r="Q43" s="160"/>
      <c r="R43" s="130"/>
      <c r="S43" s="165"/>
      <c r="T43" s="166"/>
      <c r="U43" s="160"/>
      <c r="V43" s="175"/>
      <c r="W43" s="165"/>
      <c r="X43" s="166"/>
      <c r="Y43" s="176"/>
    </row>
    <row r="44" spans="1:25" ht="12.75" customHeight="1">
      <c r="A44" s="239"/>
      <c r="B44" s="200"/>
      <c r="C44" s="94">
        <v>2007</v>
      </c>
      <c r="D44" s="158"/>
      <c r="E44" s="156"/>
      <c r="F44" s="156"/>
      <c r="G44" s="120">
        <f t="shared" si="1"/>
        <v>0</v>
      </c>
      <c r="H44" s="44">
        <f t="shared" si="2"/>
        <v>0</v>
      </c>
      <c r="I44" s="158"/>
      <c r="J44" s="155"/>
      <c r="K44" s="155"/>
      <c r="L44" s="155"/>
      <c r="M44" s="156"/>
      <c r="N44" s="44">
        <f t="shared" si="3"/>
        <v>0</v>
      </c>
      <c r="O44" s="158"/>
      <c r="P44" s="155"/>
      <c r="Q44" s="156"/>
      <c r="R44" s="121">
        <f t="shared" si="4"/>
        <v>0</v>
      </c>
      <c r="S44" s="158"/>
      <c r="T44" s="155"/>
      <c r="U44" s="156"/>
      <c r="V44" s="171"/>
      <c r="W44" s="158"/>
      <c r="X44" s="155"/>
      <c r="Y44" s="177"/>
    </row>
    <row r="45" spans="1:25" ht="12.75" customHeight="1" thickBot="1">
      <c r="A45" s="240"/>
      <c r="B45" s="201"/>
      <c r="C45" s="95">
        <v>2008</v>
      </c>
      <c r="D45" s="63"/>
      <c r="E45" s="61"/>
      <c r="F45" s="61"/>
      <c r="G45" s="126">
        <f t="shared" si="1"/>
        <v>0</v>
      </c>
      <c r="H45" s="119">
        <f t="shared" si="2"/>
        <v>0</v>
      </c>
      <c r="I45" s="63"/>
      <c r="J45" s="62"/>
      <c r="K45" s="62"/>
      <c r="L45" s="62"/>
      <c r="M45" s="61"/>
      <c r="N45" s="119">
        <f t="shared" si="3"/>
        <v>0</v>
      </c>
      <c r="O45" s="63"/>
      <c r="P45" s="62"/>
      <c r="Q45" s="61"/>
      <c r="R45" s="122">
        <f t="shared" si="4"/>
        <v>0</v>
      </c>
      <c r="S45" s="63"/>
      <c r="T45" s="62"/>
      <c r="U45" s="61"/>
      <c r="V45" s="98"/>
      <c r="W45" s="63"/>
      <c r="X45" s="62"/>
      <c r="Y45" s="66"/>
    </row>
    <row r="46" spans="1:25" ht="12.75" customHeight="1">
      <c r="A46" s="259" t="s">
        <v>100</v>
      </c>
      <c r="B46" s="199" t="s">
        <v>14</v>
      </c>
      <c r="C46" s="93"/>
      <c r="D46" s="159"/>
      <c r="E46" s="160"/>
      <c r="F46" s="160"/>
      <c r="G46" s="125"/>
      <c r="H46" s="43"/>
      <c r="I46" s="165"/>
      <c r="J46" s="166"/>
      <c r="K46" s="166"/>
      <c r="L46" s="166"/>
      <c r="M46" s="160"/>
      <c r="N46" s="43"/>
      <c r="O46" s="165"/>
      <c r="P46" s="166"/>
      <c r="Q46" s="160"/>
      <c r="R46" s="130"/>
      <c r="S46" s="165"/>
      <c r="T46" s="166"/>
      <c r="U46" s="160"/>
      <c r="V46" s="175"/>
      <c r="W46" s="165"/>
      <c r="X46" s="166"/>
      <c r="Y46" s="176"/>
    </row>
    <row r="47" spans="1:25" ht="12.75" customHeight="1">
      <c r="A47" s="251"/>
      <c r="B47" s="200"/>
      <c r="C47" s="94">
        <v>2007</v>
      </c>
      <c r="D47" s="154"/>
      <c r="E47" s="156"/>
      <c r="F47" s="156"/>
      <c r="G47" s="120">
        <f t="shared" si="1"/>
        <v>0</v>
      </c>
      <c r="H47" s="44">
        <f t="shared" si="2"/>
        <v>0</v>
      </c>
      <c r="I47" s="158"/>
      <c r="J47" s="155"/>
      <c r="K47" s="155"/>
      <c r="L47" s="155"/>
      <c r="M47" s="156"/>
      <c r="N47" s="44">
        <f t="shared" si="3"/>
        <v>0</v>
      </c>
      <c r="O47" s="158"/>
      <c r="P47" s="155"/>
      <c r="Q47" s="156"/>
      <c r="R47" s="121">
        <f t="shared" si="4"/>
        <v>0</v>
      </c>
      <c r="S47" s="158"/>
      <c r="T47" s="155"/>
      <c r="U47" s="156"/>
      <c r="V47" s="171"/>
      <c r="W47" s="158"/>
      <c r="X47" s="155"/>
      <c r="Y47" s="177"/>
    </row>
    <row r="48" spans="1:25" ht="12.75" customHeight="1" thickBot="1">
      <c r="A48" s="252"/>
      <c r="B48" s="201"/>
      <c r="C48" s="95">
        <v>2008</v>
      </c>
      <c r="D48" s="131"/>
      <c r="E48" s="61"/>
      <c r="F48" s="61"/>
      <c r="G48" s="126">
        <f t="shared" si="1"/>
        <v>0</v>
      </c>
      <c r="H48" s="119">
        <f t="shared" si="2"/>
        <v>0</v>
      </c>
      <c r="I48" s="63"/>
      <c r="J48" s="62"/>
      <c r="K48" s="62"/>
      <c r="L48" s="62"/>
      <c r="M48" s="61"/>
      <c r="N48" s="119">
        <f t="shared" si="3"/>
        <v>0</v>
      </c>
      <c r="O48" s="63"/>
      <c r="P48" s="62"/>
      <c r="Q48" s="61"/>
      <c r="R48" s="122">
        <f t="shared" si="4"/>
        <v>0</v>
      </c>
      <c r="S48" s="63"/>
      <c r="T48" s="62"/>
      <c r="U48" s="61"/>
      <c r="V48" s="98"/>
      <c r="W48" s="63"/>
      <c r="X48" s="62"/>
      <c r="Y48" s="66"/>
    </row>
    <row r="49" spans="1:25" ht="12.75" customHeight="1">
      <c r="A49" s="250" t="s">
        <v>101</v>
      </c>
      <c r="B49" s="199" t="s">
        <v>15</v>
      </c>
      <c r="C49" s="93"/>
      <c r="D49" s="157"/>
      <c r="E49" s="153"/>
      <c r="F49" s="153"/>
      <c r="G49" s="123"/>
      <c r="H49" s="91"/>
      <c r="I49" s="157"/>
      <c r="J49" s="152"/>
      <c r="K49" s="152"/>
      <c r="L49" s="152"/>
      <c r="M49" s="153"/>
      <c r="N49" s="91"/>
      <c r="O49" s="157"/>
      <c r="P49" s="152"/>
      <c r="Q49" s="153"/>
      <c r="R49" s="124"/>
      <c r="S49" s="157"/>
      <c r="T49" s="152"/>
      <c r="U49" s="153"/>
      <c r="V49" s="167"/>
      <c r="W49" s="168"/>
      <c r="X49" s="169"/>
      <c r="Y49" s="170"/>
    </row>
    <row r="50" spans="1:25" ht="12.75" customHeight="1">
      <c r="A50" s="251"/>
      <c r="B50" s="200"/>
      <c r="C50" s="94">
        <v>2007</v>
      </c>
      <c r="D50" s="158"/>
      <c r="E50" s="156"/>
      <c r="F50" s="156"/>
      <c r="G50" s="120">
        <f t="shared" si="1"/>
        <v>0</v>
      </c>
      <c r="H50" s="44">
        <f t="shared" si="2"/>
        <v>0</v>
      </c>
      <c r="I50" s="158"/>
      <c r="J50" s="155"/>
      <c r="K50" s="155"/>
      <c r="L50" s="155"/>
      <c r="M50" s="156"/>
      <c r="N50" s="44">
        <f t="shared" si="3"/>
        <v>0</v>
      </c>
      <c r="O50" s="158"/>
      <c r="P50" s="155"/>
      <c r="Q50" s="156"/>
      <c r="R50" s="121">
        <f t="shared" si="4"/>
        <v>0</v>
      </c>
      <c r="S50" s="158"/>
      <c r="T50" s="155"/>
      <c r="U50" s="156"/>
      <c r="V50" s="171"/>
      <c r="W50" s="172"/>
      <c r="X50" s="173"/>
      <c r="Y50" s="174"/>
    </row>
    <row r="51" spans="1:25" ht="12.75" customHeight="1" thickBot="1">
      <c r="A51" s="252"/>
      <c r="B51" s="201"/>
      <c r="C51" s="95">
        <v>2008</v>
      </c>
      <c r="D51" s="71">
        <v>5</v>
      </c>
      <c r="E51" s="69">
        <v>48</v>
      </c>
      <c r="F51" s="69"/>
      <c r="G51" s="127">
        <f t="shared" si="1"/>
        <v>53</v>
      </c>
      <c r="H51" s="128">
        <f t="shared" si="2"/>
        <v>40</v>
      </c>
      <c r="I51" s="71">
        <v>19</v>
      </c>
      <c r="J51" s="70">
        <v>11</v>
      </c>
      <c r="K51" s="70">
        <v>10</v>
      </c>
      <c r="L51" s="70">
        <v>8</v>
      </c>
      <c r="M51" s="69"/>
      <c r="N51" s="128">
        <f t="shared" si="3"/>
        <v>48</v>
      </c>
      <c r="O51" s="71">
        <v>5</v>
      </c>
      <c r="P51" s="70">
        <v>30</v>
      </c>
      <c r="Q51" s="69">
        <v>13</v>
      </c>
      <c r="R51" s="129">
        <f t="shared" si="4"/>
        <v>5</v>
      </c>
      <c r="S51" s="71">
        <v>48</v>
      </c>
      <c r="T51" s="70"/>
      <c r="U51" s="69"/>
      <c r="V51" s="99">
        <v>31</v>
      </c>
      <c r="W51" s="97">
        <v>11</v>
      </c>
      <c r="X51" s="73">
        <v>3</v>
      </c>
      <c r="Y51" s="74">
        <v>1</v>
      </c>
    </row>
    <row r="52" spans="1:25" ht="12.75" customHeight="1">
      <c r="A52" s="250" t="s">
        <v>102</v>
      </c>
      <c r="B52" s="199" t="s">
        <v>16</v>
      </c>
      <c r="C52" s="93"/>
      <c r="D52" s="159"/>
      <c r="E52" s="160"/>
      <c r="F52" s="160"/>
      <c r="G52" s="125"/>
      <c r="H52" s="43"/>
      <c r="I52" s="165"/>
      <c r="J52" s="166"/>
      <c r="K52" s="166"/>
      <c r="L52" s="166"/>
      <c r="M52" s="160"/>
      <c r="N52" s="43"/>
      <c r="O52" s="165"/>
      <c r="P52" s="166"/>
      <c r="Q52" s="160"/>
      <c r="R52" s="130"/>
      <c r="S52" s="165"/>
      <c r="T52" s="166"/>
      <c r="U52" s="160"/>
      <c r="V52" s="175"/>
      <c r="W52" s="179"/>
      <c r="X52" s="180"/>
      <c r="Y52" s="181"/>
    </row>
    <row r="53" spans="1:25" ht="12.75" customHeight="1">
      <c r="A53" s="251"/>
      <c r="B53" s="200"/>
      <c r="C53" s="94">
        <v>2007</v>
      </c>
      <c r="D53" s="154"/>
      <c r="E53" s="156"/>
      <c r="F53" s="156"/>
      <c r="G53" s="120">
        <f t="shared" si="1"/>
        <v>0</v>
      </c>
      <c r="H53" s="44">
        <f t="shared" si="2"/>
        <v>0</v>
      </c>
      <c r="I53" s="158"/>
      <c r="J53" s="155"/>
      <c r="K53" s="155"/>
      <c r="L53" s="155"/>
      <c r="M53" s="156"/>
      <c r="N53" s="44">
        <f t="shared" si="3"/>
        <v>0</v>
      </c>
      <c r="O53" s="158"/>
      <c r="P53" s="155"/>
      <c r="Q53" s="156"/>
      <c r="R53" s="121">
        <f t="shared" si="4"/>
        <v>0</v>
      </c>
      <c r="S53" s="158"/>
      <c r="T53" s="155"/>
      <c r="U53" s="156"/>
      <c r="V53" s="171"/>
      <c r="W53" s="172"/>
      <c r="X53" s="173"/>
      <c r="Y53" s="174"/>
    </row>
    <row r="54" spans="1:25" ht="12.75" customHeight="1" thickBot="1">
      <c r="A54" s="252"/>
      <c r="B54" s="201"/>
      <c r="C54" s="95">
        <v>2008</v>
      </c>
      <c r="D54" s="131"/>
      <c r="E54" s="61">
        <v>41</v>
      </c>
      <c r="F54" s="61"/>
      <c r="G54" s="126">
        <f t="shared" si="1"/>
        <v>41</v>
      </c>
      <c r="H54" s="119">
        <f t="shared" si="2"/>
        <v>36</v>
      </c>
      <c r="I54" s="63">
        <v>29</v>
      </c>
      <c r="J54" s="62">
        <v>1</v>
      </c>
      <c r="K54" s="62">
        <v>6</v>
      </c>
      <c r="L54" s="62">
        <v>5</v>
      </c>
      <c r="M54" s="61"/>
      <c r="N54" s="119">
        <f t="shared" si="3"/>
        <v>41</v>
      </c>
      <c r="O54" s="63">
        <v>41</v>
      </c>
      <c r="P54" s="62"/>
      <c r="Q54" s="61"/>
      <c r="R54" s="122">
        <f t="shared" si="4"/>
        <v>0</v>
      </c>
      <c r="S54" s="63">
        <v>41</v>
      </c>
      <c r="T54" s="62"/>
      <c r="U54" s="61"/>
      <c r="V54" s="98">
        <v>3</v>
      </c>
      <c r="W54" s="96">
        <v>3</v>
      </c>
      <c r="X54" s="64"/>
      <c r="Y54" s="65"/>
    </row>
    <row r="55" spans="1:25" ht="12.75" customHeight="1">
      <c r="A55" s="218" t="s">
        <v>103</v>
      </c>
      <c r="B55" s="199" t="s">
        <v>12</v>
      </c>
      <c r="C55" s="93"/>
      <c r="D55" s="157"/>
      <c r="E55" s="153"/>
      <c r="F55" s="153"/>
      <c r="G55" s="123"/>
      <c r="H55" s="91"/>
      <c r="I55" s="157"/>
      <c r="J55" s="152"/>
      <c r="K55" s="152"/>
      <c r="L55" s="152"/>
      <c r="M55" s="153"/>
      <c r="N55" s="91"/>
      <c r="O55" s="157"/>
      <c r="P55" s="152"/>
      <c r="Q55" s="153"/>
      <c r="R55" s="124"/>
      <c r="S55" s="157"/>
      <c r="T55" s="152"/>
      <c r="U55" s="153"/>
      <c r="V55" s="167"/>
      <c r="W55" s="168"/>
      <c r="X55" s="169"/>
      <c r="Y55" s="170"/>
    </row>
    <row r="56" spans="1:25" ht="12.75" customHeight="1">
      <c r="A56" s="223"/>
      <c r="B56" s="200"/>
      <c r="C56" s="94">
        <v>2007</v>
      </c>
      <c r="D56" s="158"/>
      <c r="E56" s="156"/>
      <c r="F56" s="156"/>
      <c r="G56" s="120">
        <f t="shared" si="1"/>
        <v>0</v>
      </c>
      <c r="H56" s="44">
        <f t="shared" si="2"/>
        <v>0</v>
      </c>
      <c r="I56" s="158"/>
      <c r="J56" s="155"/>
      <c r="K56" s="155"/>
      <c r="L56" s="155"/>
      <c r="M56" s="156"/>
      <c r="N56" s="44">
        <f t="shared" si="3"/>
        <v>0</v>
      </c>
      <c r="O56" s="158"/>
      <c r="P56" s="155"/>
      <c r="Q56" s="156"/>
      <c r="R56" s="121">
        <f t="shared" si="4"/>
        <v>0</v>
      </c>
      <c r="S56" s="158"/>
      <c r="T56" s="155"/>
      <c r="U56" s="156"/>
      <c r="V56" s="171"/>
      <c r="W56" s="172"/>
      <c r="X56" s="173"/>
      <c r="Y56" s="174"/>
    </row>
    <row r="57" spans="1:25" ht="12.75" customHeight="1" thickBot="1">
      <c r="A57" s="258"/>
      <c r="B57" s="201"/>
      <c r="C57" s="95">
        <v>2008</v>
      </c>
      <c r="D57" s="71">
        <v>3</v>
      </c>
      <c r="E57" s="69">
        <v>117</v>
      </c>
      <c r="F57" s="69"/>
      <c r="G57" s="127">
        <f t="shared" si="1"/>
        <v>120</v>
      </c>
      <c r="H57" s="128">
        <f t="shared" si="2"/>
        <v>105</v>
      </c>
      <c r="I57" s="71">
        <v>36</v>
      </c>
      <c r="J57" s="70">
        <v>2</v>
      </c>
      <c r="K57" s="70">
        <v>67</v>
      </c>
      <c r="L57" s="70">
        <v>1</v>
      </c>
      <c r="M57" s="69"/>
      <c r="N57" s="128">
        <f t="shared" si="3"/>
        <v>106</v>
      </c>
      <c r="O57" s="71">
        <v>27</v>
      </c>
      <c r="P57" s="70">
        <v>77</v>
      </c>
      <c r="Q57" s="69">
        <v>2</v>
      </c>
      <c r="R57" s="129">
        <f t="shared" si="4"/>
        <v>14</v>
      </c>
      <c r="S57" s="71">
        <v>106</v>
      </c>
      <c r="T57" s="70"/>
      <c r="U57" s="69"/>
      <c r="V57" s="99">
        <v>2</v>
      </c>
      <c r="W57" s="97">
        <v>1</v>
      </c>
      <c r="X57" s="73"/>
      <c r="Y57" s="74"/>
    </row>
    <row r="58" spans="1:25" ht="12.75" customHeight="1">
      <c r="A58" s="250" t="s">
        <v>104</v>
      </c>
      <c r="B58" s="199" t="s">
        <v>44</v>
      </c>
      <c r="C58" s="93"/>
      <c r="D58" s="159"/>
      <c r="E58" s="160"/>
      <c r="F58" s="160"/>
      <c r="G58" s="125"/>
      <c r="H58" s="43"/>
      <c r="I58" s="165"/>
      <c r="J58" s="166"/>
      <c r="K58" s="166"/>
      <c r="L58" s="166"/>
      <c r="M58" s="160"/>
      <c r="N58" s="43"/>
      <c r="O58" s="165"/>
      <c r="P58" s="166"/>
      <c r="Q58" s="160"/>
      <c r="R58" s="130"/>
      <c r="S58" s="165"/>
      <c r="T58" s="166"/>
      <c r="U58" s="160"/>
      <c r="V58" s="175"/>
      <c r="W58" s="179"/>
      <c r="X58" s="180"/>
      <c r="Y58" s="181"/>
    </row>
    <row r="59" spans="1:25" ht="12.75" customHeight="1">
      <c r="A59" s="251"/>
      <c r="B59" s="200"/>
      <c r="C59" s="94">
        <v>2007</v>
      </c>
      <c r="D59" s="154"/>
      <c r="E59" s="156"/>
      <c r="F59" s="156"/>
      <c r="G59" s="120">
        <f t="shared" si="1"/>
        <v>0</v>
      </c>
      <c r="H59" s="44">
        <f t="shared" si="2"/>
        <v>0</v>
      </c>
      <c r="I59" s="158"/>
      <c r="J59" s="155"/>
      <c r="K59" s="155"/>
      <c r="L59" s="155"/>
      <c r="M59" s="156"/>
      <c r="N59" s="44">
        <f t="shared" si="3"/>
        <v>0</v>
      </c>
      <c r="O59" s="158"/>
      <c r="P59" s="155"/>
      <c r="Q59" s="156"/>
      <c r="R59" s="121">
        <f t="shared" si="4"/>
        <v>0</v>
      </c>
      <c r="S59" s="158"/>
      <c r="T59" s="155"/>
      <c r="U59" s="156"/>
      <c r="V59" s="171"/>
      <c r="W59" s="172"/>
      <c r="X59" s="173"/>
      <c r="Y59" s="174"/>
    </row>
    <row r="60" spans="1:25" ht="12.75" customHeight="1" thickBot="1">
      <c r="A60" s="252"/>
      <c r="B60" s="201"/>
      <c r="C60" s="95">
        <v>2008</v>
      </c>
      <c r="D60" s="132">
        <v>2</v>
      </c>
      <c r="E60" s="69">
        <v>113</v>
      </c>
      <c r="F60" s="69"/>
      <c r="G60" s="127">
        <f t="shared" si="1"/>
        <v>115</v>
      </c>
      <c r="H60" s="128">
        <f t="shared" si="2"/>
        <v>100</v>
      </c>
      <c r="I60" s="71">
        <v>36</v>
      </c>
      <c r="J60" s="70">
        <v>2</v>
      </c>
      <c r="K60" s="70">
        <v>62</v>
      </c>
      <c r="L60" s="70">
        <v>1</v>
      </c>
      <c r="M60" s="69"/>
      <c r="N60" s="128">
        <f t="shared" si="3"/>
        <v>101</v>
      </c>
      <c r="O60" s="71">
        <v>26</v>
      </c>
      <c r="P60" s="70">
        <v>73</v>
      </c>
      <c r="Q60" s="69">
        <v>2</v>
      </c>
      <c r="R60" s="129">
        <f t="shared" si="4"/>
        <v>14</v>
      </c>
      <c r="S60" s="71">
        <v>101</v>
      </c>
      <c r="T60" s="70"/>
      <c r="U60" s="69"/>
      <c r="V60" s="99">
        <v>1</v>
      </c>
      <c r="W60" s="97"/>
      <c r="X60" s="73"/>
      <c r="Y60" s="74"/>
    </row>
    <row r="61" spans="1:25" ht="12.75" customHeight="1">
      <c r="A61" s="218" t="s">
        <v>105</v>
      </c>
      <c r="B61" s="199" t="s">
        <v>106</v>
      </c>
      <c r="C61" s="107"/>
      <c r="D61" s="133"/>
      <c r="E61" s="109"/>
      <c r="F61" s="135"/>
      <c r="G61" s="53"/>
      <c r="H61" s="53"/>
      <c r="I61" s="52"/>
      <c r="J61" s="109"/>
      <c r="K61" s="109"/>
      <c r="L61" s="109"/>
      <c r="M61" s="135"/>
      <c r="N61" s="53"/>
      <c r="O61" s="52"/>
      <c r="P61" s="109"/>
      <c r="Q61" s="135"/>
      <c r="R61" s="53"/>
      <c r="S61" s="52"/>
      <c r="T61" s="109"/>
      <c r="U61" s="109"/>
      <c r="V61" s="109"/>
      <c r="W61" s="109"/>
      <c r="X61" s="109"/>
      <c r="Y61" s="134"/>
    </row>
    <row r="62" spans="1:25" ht="12.75" customHeight="1">
      <c r="A62" s="223"/>
      <c r="B62" s="200"/>
      <c r="C62" s="106">
        <v>2007</v>
      </c>
      <c r="D62" s="110">
        <f aca="true" t="shared" si="5" ref="D62:Y62">D11+D56</f>
        <v>0</v>
      </c>
      <c r="E62" s="76">
        <f t="shared" si="5"/>
        <v>0</v>
      </c>
      <c r="F62" s="75">
        <f t="shared" si="5"/>
        <v>0</v>
      </c>
      <c r="G62" s="55">
        <f t="shared" si="5"/>
        <v>0</v>
      </c>
      <c r="H62" s="55">
        <f t="shared" si="5"/>
        <v>0</v>
      </c>
      <c r="I62" s="54">
        <f t="shared" si="5"/>
        <v>0</v>
      </c>
      <c r="J62" s="76">
        <f t="shared" si="5"/>
        <v>0</v>
      </c>
      <c r="K62" s="76">
        <f t="shared" si="5"/>
        <v>0</v>
      </c>
      <c r="L62" s="76">
        <f t="shared" si="5"/>
        <v>0</v>
      </c>
      <c r="M62" s="75">
        <f t="shared" si="5"/>
        <v>0</v>
      </c>
      <c r="N62" s="55">
        <f t="shared" si="5"/>
        <v>0</v>
      </c>
      <c r="O62" s="54">
        <f t="shared" si="5"/>
        <v>0</v>
      </c>
      <c r="P62" s="76">
        <f t="shared" si="5"/>
        <v>0</v>
      </c>
      <c r="Q62" s="75">
        <f t="shared" si="5"/>
        <v>0</v>
      </c>
      <c r="R62" s="55">
        <f t="shared" si="5"/>
        <v>0</v>
      </c>
      <c r="S62" s="54">
        <f t="shared" si="5"/>
        <v>0</v>
      </c>
      <c r="T62" s="76">
        <f t="shared" si="5"/>
        <v>0</v>
      </c>
      <c r="U62" s="76">
        <f t="shared" si="5"/>
        <v>0</v>
      </c>
      <c r="V62" s="76">
        <f t="shared" si="5"/>
        <v>0</v>
      </c>
      <c r="W62" s="76">
        <f t="shared" si="5"/>
        <v>0</v>
      </c>
      <c r="X62" s="76">
        <f t="shared" si="5"/>
        <v>0</v>
      </c>
      <c r="Y62" s="111">
        <f t="shared" si="5"/>
        <v>0</v>
      </c>
    </row>
    <row r="63" spans="1:25" ht="12.75" customHeight="1" thickBot="1">
      <c r="A63" s="258"/>
      <c r="B63" s="201"/>
      <c r="C63" s="108">
        <v>2008</v>
      </c>
      <c r="D63" s="112">
        <f>D12+D57</f>
        <v>15</v>
      </c>
      <c r="E63" s="59">
        <f aca="true" t="shared" si="6" ref="E63:Y63">E12+E57</f>
        <v>297</v>
      </c>
      <c r="F63" s="56">
        <f t="shared" si="6"/>
        <v>1</v>
      </c>
      <c r="G63" s="57">
        <f t="shared" si="6"/>
        <v>312</v>
      </c>
      <c r="H63" s="57">
        <f t="shared" si="6"/>
        <v>243</v>
      </c>
      <c r="I63" s="58">
        <f t="shared" si="6"/>
        <v>114</v>
      </c>
      <c r="J63" s="59">
        <f t="shared" si="6"/>
        <v>18</v>
      </c>
      <c r="K63" s="59">
        <f t="shared" si="6"/>
        <v>111</v>
      </c>
      <c r="L63" s="59">
        <f t="shared" si="6"/>
        <v>38</v>
      </c>
      <c r="M63" s="56">
        <f t="shared" si="6"/>
        <v>0</v>
      </c>
      <c r="N63" s="57">
        <f t="shared" si="6"/>
        <v>281</v>
      </c>
      <c r="O63" s="58">
        <f t="shared" si="6"/>
        <v>97</v>
      </c>
      <c r="P63" s="59">
        <f t="shared" si="6"/>
        <v>157</v>
      </c>
      <c r="Q63" s="56">
        <f t="shared" si="6"/>
        <v>27</v>
      </c>
      <c r="R63" s="57">
        <f t="shared" si="6"/>
        <v>31</v>
      </c>
      <c r="S63" s="58">
        <f t="shared" si="6"/>
        <v>281</v>
      </c>
      <c r="T63" s="59">
        <f t="shared" si="6"/>
        <v>0</v>
      </c>
      <c r="U63" s="59">
        <f t="shared" si="6"/>
        <v>0</v>
      </c>
      <c r="V63" s="59">
        <f t="shared" si="6"/>
        <v>72</v>
      </c>
      <c r="W63" s="59">
        <f t="shared" si="6"/>
        <v>36</v>
      </c>
      <c r="X63" s="59">
        <f t="shared" si="6"/>
        <v>5</v>
      </c>
      <c r="Y63" s="60">
        <f t="shared" si="6"/>
        <v>1</v>
      </c>
    </row>
    <row r="64" spans="1:25" ht="12.75" customHeight="1">
      <c r="A64" s="208" t="s">
        <v>107</v>
      </c>
      <c r="B64" s="199" t="s">
        <v>108</v>
      </c>
      <c r="C64" s="93"/>
      <c r="D64" s="35"/>
      <c r="E64" s="35"/>
      <c r="F64" s="35"/>
      <c r="G64" s="167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.75" customHeight="1">
      <c r="A65" s="209"/>
      <c r="B65" s="200"/>
      <c r="C65" s="94">
        <v>2007</v>
      </c>
      <c r="D65" s="35"/>
      <c r="E65" s="35"/>
      <c r="F65" s="35"/>
      <c r="G65" s="171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17" ht="12.75" customHeight="1" thickBot="1">
      <c r="A66" s="210"/>
      <c r="B66" s="201"/>
      <c r="C66" s="95">
        <v>2008</v>
      </c>
      <c r="D66" s="35"/>
      <c r="E66" s="35"/>
      <c r="F66" s="35"/>
      <c r="G66" s="136">
        <v>6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</row>
    <row r="67" spans="1:25" ht="12.75" customHeight="1">
      <c r="A67" s="208" t="s">
        <v>109</v>
      </c>
      <c r="B67" s="199" t="s">
        <v>110</v>
      </c>
      <c r="C67" s="93"/>
      <c r="D67" s="77"/>
      <c r="E67" s="77"/>
      <c r="F67" s="77"/>
      <c r="G67" s="137"/>
      <c r="H67" s="77"/>
      <c r="I67" s="77"/>
      <c r="J67" s="77"/>
      <c r="K67" s="77"/>
      <c r="L67" s="77"/>
      <c r="M67" s="77"/>
      <c r="N67" s="137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.75" customHeight="1">
      <c r="A68" s="209"/>
      <c r="B68" s="200"/>
      <c r="C68" s="94">
        <v>2007</v>
      </c>
      <c r="D68" s="35"/>
      <c r="E68" s="35"/>
      <c r="F68" s="35"/>
      <c r="G68" s="138">
        <f>IF(G65&lt;&gt;0,G62/10/G65,0)</f>
        <v>0</v>
      </c>
      <c r="H68" s="35"/>
      <c r="I68" s="35"/>
      <c r="J68" s="35"/>
      <c r="K68" s="35"/>
      <c r="L68" s="35"/>
      <c r="M68" s="35"/>
      <c r="N68" s="138">
        <f>IF(G65&lt;&gt;0,N62/10/G65,0)</f>
        <v>0</v>
      </c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.75" customHeight="1" thickBot="1">
      <c r="A69" s="210"/>
      <c r="B69" s="201"/>
      <c r="C69" s="95">
        <v>2008</v>
      </c>
      <c r="D69" s="78"/>
      <c r="E69" s="78"/>
      <c r="F69" s="78"/>
      <c r="G69" s="3">
        <f>IF(G66&lt;&gt;0,G63/N1/G66,0)</f>
        <v>4.333333333333333</v>
      </c>
      <c r="H69" s="78"/>
      <c r="I69" s="78"/>
      <c r="J69" s="78"/>
      <c r="K69" s="78"/>
      <c r="L69" s="78"/>
      <c r="M69" s="78"/>
      <c r="N69" s="3">
        <f>IF(G66&lt;&gt;0,N63/N1/G66,0)</f>
        <v>3.902777777777778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.75" customHeight="1">
      <c r="A70" s="79"/>
      <c r="B70" s="79"/>
      <c r="C70" s="79"/>
      <c r="D70" s="35"/>
      <c r="E70" s="35"/>
      <c r="F70" s="35"/>
      <c r="G70" s="4"/>
      <c r="H70" s="35"/>
      <c r="I70" s="35"/>
      <c r="J70" s="35"/>
      <c r="K70" s="35"/>
      <c r="L70" s="35"/>
      <c r="M70" s="35"/>
      <c r="N70" s="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.75" customHeight="1" thickBot="1">
      <c r="A71" s="79"/>
      <c r="B71" s="79"/>
      <c r="C71" s="79"/>
      <c r="D71" s="35"/>
      <c r="E71" s="35"/>
      <c r="F71" s="35"/>
      <c r="G71" s="4"/>
      <c r="H71" s="35"/>
      <c r="I71" s="35"/>
      <c r="J71" s="35"/>
      <c r="K71" s="35"/>
      <c r="L71" s="35"/>
      <c r="M71" s="35"/>
      <c r="N71" s="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.75" customHeight="1">
      <c r="A72" s="199" t="s">
        <v>111</v>
      </c>
      <c r="B72" s="80"/>
      <c r="C72" s="140"/>
      <c r="D72" s="205" t="s">
        <v>112</v>
      </c>
      <c r="E72" s="205"/>
      <c r="F72" s="205"/>
      <c r="G72" s="302" t="s">
        <v>113</v>
      </c>
      <c r="H72" s="303"/>
      <c r="I72" s="304"/>
      <c r="J72" s="302" t="s">
        <v>114</v>
      </c>
      <c r="K72" s="303"/>
      <c r="L72" s="304"/>
      <c r="N72" s="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46.5" customHeight="1" thickBot="1">
      <c r="A73" s="200"/>
      <c r="B73" s="202" t="s">
        <v>115</v>
      </c>
      <c r="C73" s="105"/>
      <c r="D73" s="139" t="s">
        <v>36</v>
      </c>
      <c r="E73" s="82" t="s">
        <v>116</v>
      </c>
      <c r="F73" s="83" t="s">
        <v>73</v>
      </c>
      <c r="G73" s="81" t="s">
        <v>36</v>
      </c>
      <c r="H73" s="82" t="s">
        <v>116</v>
      </c>
      <c r="I73" s="141" t="s">
        <v>73</v>
      </c>
      <c r="J73" s="81" t="s">
        <v>36</v>
      </c>
      <c r="K73" s="82" t="s">
        <v>116</v>
      </c>
      <c r="L73" s="141" t="s">
        <v>73</v>
      </c>
      <c r="N73" s="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18" ht="11.25" customHeight="1" thickBot="1">
      <c r="A74" s="200"/>
      <c r="B74" s="202"/>
      <c r="C74" s="143"/>
      <c r="D74" s="144" t="s">
        <v>85</v>
      </c>
      <c r="E74" s="145" t="s">
        <v>86</v>
      </c>
      <c r="F74" s="146" t="s">
        <v>87</v>
      </c>
      <c r="G74" s="147"/>
      <c r="H74" s="145"/>
      <c r="I74" s="148"/>
      <c r="J74" s="147"/>
      <c r="K74" s="145"/>
      <c r="L74" s="148"/>
      <c r="N74" s="4"/>
      <c r="O74" s="35"/>
      <c r="P74" s="35"/>
      <c r="Q74" s="35"/>
      <c r="R74" s="35"/>
    </row>
    <row r="75" spans="1:25" ht="11.25" customHeight="1">
      <c r="A75" s="200"/>
      <c r="B75" s="203"/>
      <c r="C75" s="142"/>
      <c r="D75" s="182"/>
      <c r="E75" s="183"/>
      <c r="F75" s="184"/>
      <c r="G75" s="185"/>
      <c r="H75" s="186"/>
      <c r="I75" s="187"/>
      <c r="J75" s="185"/>
      <c r="K75" s="186"/>
      <c r="L75" s="187"/>
      <c r="N75" s="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1.25" customHeight="1">
      <c r="A76" s="200"/>
      <c r="B76" s="203"/>
      <c r="C76" s="94">
        <v>2007</v>
      </c>
      <c r="D76" s="188"/>
      <c r="E76" s="189"/>
      <c r="F76" s="190"/>
      <c r="G76" s="191"/>
      <c r="H76" s="192"/>
      <c r="I76" s="193"/>
      <c r="J76" s="191"/>
      <c r="K76" s="192"/>
      <c r="L76" s="193"/>
      <c r="N76" s="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8.75" customHeight="1" thickBot="1">
      <c r="A77" s="201"/>
      <c r="B77" s="204"/>
      <c r="C77" s="95">
        <v>2008</v>
      </c>
      <c r="D77" s="84">
        <v>36</v>
      </c>
      <c r="E77" s="40">
        <v>5</v>
      </c>
      <c r="F77" s="85">
        <v>1</v>
      </c>
      <c r="G77" s="84">
        <v>25</v>
      </c>
      <c r="H77" s="40">
        <v>5</v>
      </c>
      <c r="I77" s="86">
        <v>1</v>
      </c>
      <c r="J77" s="84">
        <v>11</v>
      </c>
      <c r="K77" s="40"/>
      <c r="L77" s="86"/>
      <c r="N77" s="4"/>
      <c r="O77" s="35"/>
      <c r="P77" s="35"/>
      <c r="Q77" s="35"/>
      <c r="R77" s="301" t="s">
        <v>125</v>
      </c>
      <c r="S77" s="301"/>
      <c r="T77" s="301"/>
      <c r="U77" s="301"/>
      <c r="V77" s="301"/>
      <c r="W77" s="301"/>
      <c r="X77" s="301"/>
      <c r="Y77" s="35"/>
    </row>
    <row r="78" spans="1:25" ht="12.75" customHeight="1">
      <c r="A78" s="79"/>
      <c r="B78" s="79"/>
      <c r="C78" s="79"/>
      <c r="D78" s="35"/>
      <c r="E78" s="35"/>
      <c r="F78" s="35"/>
      <c r="G78" s="4"/>
      <c r="H78" s="35"/>
      <c r="I78" s="35"/>
      <c r="J78" s="35"/>
      <c r="K78" s="35"/>
      <c r="L78" s="35"/>
      <c r="M78" s="35"/>
      <c r="N78" s="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12.75" customHeight="1">
      <c r="A79" s="88" t="s">
        <v>136</v>
      </c>
      <c r="B79" s="88"/>
      <c r="C79" s="88"/>
      <c r="D79" s="88"/>
      <c r="E79" s="88"/>
      <c r="F79" s="88"/>
      <c r="G79" s="89" t="s">
        <v>137</v>
      </c>
      <c r="H79" s="89"/>
      <c r="I79" s="89"/>
      <c r="J79" s="89"/>
      <c r="K79" s="89"/>
      <c r="L79" s="87"/>
      <c r="M79" s="194"/>
      <c r="N79" s="89" t="s">
        <v>138</v>
      </c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</row>
    <row r="80" spans="1:25" ht="12.75" customHeight="1">
      <c r="A80" s="90" t="s">
        <v>135</v>
      </c>
      <c r="B80" s="90"/>
      <c r="C80" s="90"/>
      <c r="D80" s="87"/>
      <c r="E80" s="87"/>
      <c r="F80" s="87"/>
      <c r="G80" s="87" t="s">
        <v>132</v>
      </c>
      <c r="H80" s="87"/>
      <c r="I80" s="87"/>
      <c r="J80" s="87"/>
      <c r="K80" s="87"/>
      <c r="L80" s="87"/>
      <c r="M80" s="87"/>
      <c r="N80" s="87" t="s">
        <v>131</v>
      </c>
      <c r="O80" s="87"/>
      <c r="P80" s="87"/>
      <c r="Q80" s="194"/>
      <c r="R80" s="194"/>
      <c r="S80" s="194"/>
      <c r="T80" s="87"/>
      <c r="U80" s="87"/>
      <c r="V80" s="87"/>
      <c r="W80" s="87"/>
      <c r="X80" s="87"/>
      <c r="Y80" s="87"/>
    </row>
    <row r="81" spans="1:25" ht="12.75" customHeight="1">
      <c r="A81" s="89" t="s">
        <v>134</v>
      </c>
      <c r="B81" s="89"/>
      <c r="C81" s="89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</row>
    <row r="82" spans="1:25" ht="12.75" customHeight="1">
      <c r="A82" s="89" t="s">
        <v>133</v>
      </c>
      <c r="B82" s="89"/>
      <c r="C82" s="89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194"/>
      <c r="R82" s="194"/>
      <c r="S82" s="87" t="s">
        <v>13</v>
      </c>
      <c r="T82" s="87"/>
      <c r="U82" s="87"/>
      <c r="V82" s="87"/>
      <c r="W82" s="87"/>
      <c r="X82" s="87"/>
      <c r="Y82" s="87"/>
    </row>
    <row r="83" spans="1:25" ht="12.75" customHeight="1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</row>
    <row r="84" spans="1:25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</row>
    <row r="85" spans="1:25" ht="12.75">
      <c r="A85" s="194"/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</row>
    <row r="86" spans="1:25" ht="12.75">
      <c r="A86" s="194"/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</row>
  </sheetData>
  <sheetProtection password="D259" sheet="1" objects="1" scenarios="1"/>
  <mergeCells count="80">
    <mergeCell ref="R77:X77"/>
    <mergeCell ref="G72:I72"/>
    <mergeCell ref="J72:L72"/>
    <mergeCell ref="C3:C8"/>
    <mergeCell ref="P5:P8"/>
    <mergeCell ref="H4:K4"/>
    <mergeCell ref="L4:M4"/>
    <mergeCell ref="H5:H8"/>
    <mergeCell ref="W5:W8"/>
    <mergeCell ref="Y5:Y8"/>
    <mergeCell ref="V3:V8"/>
    <mergeCell ref="W3:Y4"/>
    <mergeCell ref="B10:B12"/>
    <mergeCell ref="B16:B18"/>
    <mergeCell ref="B13:B15"/>
    <mergeCell ref="S6:S8"/>
    <mergeCell ref="T6:T8"/>
    <mergeCell ref="M6:M8"/>
    <mergeCell ref="I6:I8"/>
    <mergeCell ref="B37:B39"/>
    <mergeCell ref="B22:B24"/>
    <mergeCell ref="G3:G8"/>
    <mergeCell ref="A3:B8"/>
    <mergeCell ref="D3:D8"/>
    <mergeCell ref="F3:F8"/>
    <mergeCell ref="Q5:Q8"/>
    <mergeCell ref="X5:X8"/>
    <mergeCell ref="B28:B30"/>
    <mergeCell ref="B31:B33"/>
    <mergeCell ref="B34:B36"/>
    <mergeCell ref="I5:K5"/>
    <mergeCell ref="B19:B21"/>
    <mergeCell ref="B25:B27"/>
    <mergeCell ref="L5:L8"/>
    <mergeCell ref="A25:A27"/>
    <mergeCell ref="A19:A21"/>
    <mergeCell ref="A34:A36"/>
    <mergeCell ref="A37:A39"/>
    <mergeCell ref="A61:A63"/>
    <mergeCell ref="A46:A48"/>
    <mergeCell ref="A49:A51"/>
    <mergeCell ref="A52:A54"/>
    <mergeCell ref="A55:A57"/>
    <mergeCell ref="A58:A60"/>
    <mergeCell ref="B61:B63"/>
    <mergeCell ref="B46:B48"/>
    <mergeCell ref="B49:B51"/>
    <mergeCell ref="B52:B54"/>
    <mergeCell ref="B55:B57"/>
    <mergeCell ref="B58:B60"/>
    <mergeCell ref="B43:B45"/>
    <mergeCell ref="B40:B42"/>
    <mergeCell ref="A10:A12"/>
    <mergeCell ref="A13:A15"/>
    <mergeCell ref="A16:A18"/>
    <mergeCell ref="A43:A45"/>
    <mergeCell ref="A22:A24"/>
    <mergeCell ref="A28:A30"/>
    <mergeCell ref="A31:A33"/>
    <mergeCell ref="A40:A42"/>
    <mergeCell ref="P1:T1"/>
    <mergeCell ref="D2:L2"/>
    <mergeCell ref="H3:M3"/>
    <mergeCell ref="N3:N8"/>
    <mergeCell ref="O3:Q4"/>
    <mergeCell ref="R3:R8"/>
    <mergeCell ref="S3:U5"/>
    <mergeCell ref="A1:K1"/>
    <mergeCell ref="E3:E8"/>
    <mergeCell ref="O5:O8"/>
    <mergeCell ref="A72:A77"/>
    <mergeCell ref="B73:B77"/>
    <mergeCell ref="D72:F72"/>
    <mergeCell ref="U6:U8"/>
    <mergeCell ref="A64:A66"/>
    <mergeCell ref="B64:B66"/>
    <mergeCell ref="A67:A69"/>
    <mergeCell ref="B67:B69"/>
    <mergeCell ref="J6:J8"/>
    <mergeCell ref="K6:K8"/>
  </mergeCells>
  <printOptions horizontalCentered="1" verticalCentered="1"/>
  <pageMargins left="0" right="0" top="0.1968503937007874" bottom="0" header="0.31496062992125984" footer="0"/>
  <pageSetup horizontalDpi="600" verticalDpi="600" orientation="landscape" paperSize="9" scale="83" r:id="rId1"/>
  <rowBreaks count="1" manualBreakCount="1">
    <brk id="4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owner</cp:lastModifiedBy>
  <cp:lastPrinted>2009-02-09T06:53:51Z</cp:lastPrinted>
  <dcterms:created xsi:type="dcterms:W3CDTF">2007-04-24T07:46:15Z</dcterms:created>
  <dcterms:modified xsi:type="dcterms:W3CDTF">2009-02-09T09:40:22Z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